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95" windowHeight="8445" firstSheet="1" activeTab="3"/>
  </bookViews>
  <sheets>
    <sheet name="Fem.Ind.1" sheetId="1" r:id="rId1"/>
    <sheet name="Fem.Dup.1" sheetId="2" r:id="rId2"/>
    <sheet name="1Masc.Ind.1" sheetId="3" r:id="rId3"/>
    <sheet name="1Masc.Dup.1" sheetId="4" r:id="rId4"/>
    <sheet name="2Masc.Ind.1" sheetId="5" r:id="rId5"/>
    <sheet name="2Masc.Dup.1" sheetId="6" r:id="rId6"/>
    <sheet name="3Masc.Ind.1" sheetId="7" r:id="rId7"/>
    <sheet name="3Masc.Dup.1" sheetId="8" r:id="rId8"/>
  </sheets>
  <externalReferences>
    <externalReference r:id="rId11"/>
    <externalReference r:id="rId12"/>
    <externalReference r:id="rId13"/>
    <externalReference r:id="rId14"/>
  </externalReferences>
  <definedNames>
    <definedName name="_xlnm.Print_Area" localSheetId="3">'1Masc.Dup.1'!$A$1:$V$39</definedName>
    <definedName name="_xlnm.Print_Area" localSheetId="2">'1Masc.Ind.1'!$A$1:$U$61</definedName>
    <definedName name="_xlnm.Print_Area" localSheetId="5">'2Masc.Dup.1'!$A$1:$V$39</definedName>
    <definedName name="_xlnm.Print_Area" localSheetId="4">'2Masc.Ind.1'!$A$1:$U$61</definedName>
    <definedName name="_xlnm.Print_Area" localSheetId="7">'3Masc.Dup.1'!$A$1:$V$39</definedName>
    <definedName name="_xlnm.Print_Area" localSheetId="6">'3Masc.Ind.1'!$A$1:$U$61</definedName>
    <definedName name="_xlnm.Print_Area" localSheetId="1">'Fem.Dup.1'!$A$1:$V$39</definedName>
    <definedName name="_xlnm.Print_Area" localSheetId="0">'Fem.Ind.1'!$A$1:$U$61</definedName>
  </definedNames>
  <calcPr fullCalcOnLoad="1"/>
</workbook>
</file>

<file path=xl/sharedStrings.xml><?xml version="1.0" encoding="utf-8"?>
<sst xmlns="http://schemas.openxmlformats.org/spreadsheetml/2006/main" count="803" uniqueCount="171">
  <si>
    <t>FEDERAÇÃO  DE  BOLICHE  DO  DISTRITO  FEDERAL  -  FBDF</t>
  </si>
  <si>
    <t>17ª  TAÇA  BRASÍLIA  DE  DUPLAS  -  2013</t>
  </si>
  <si>
    <t>Feminino  1ª Divisão  -  All-Events</t>
  </si>
  <si>
    <t>Partida</t>
  </si>
  <si>
    <t>Total</t>
  </si>
  <si>
    <t>Nº</t>
  </si>
  <si>
    <t>Melhor</t>
  </si>
  <si>
    <t>Difer.</t>
  </si>
  <si>
    <t>Col.</t>
  </si>
  <si>
    <t>Atleta</t>
  </si>
  <si>
    <t>UF</t>
  </si>
  <si>
    <t>1ª</t>
  </si>
  <si>
    <t>2ª</t>
  </si>
  <si>
    <t>3ª</t>
  </si>
  <si>
    <t>4ª</t>
  </si>
  <si>
    <t>5ª</t>
  </si>
  <si>
    <t>6ª</t>
  </si>
  <si>
    <t>Série</t>
  </si>
  <si>
    <t>Pinos</t>
  </si>
  <si>
    <t>Part.</t>
  </si>
  <si>
    <t>Média</t>
  </si>
  <si>
    <t>1º</t>
  </si>
  <si>
    <t>3º</t>
  </si>
  <si>
    <t>2º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</si>
  <si>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</si>
  <si>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</si>
  <si>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</si>
  <si>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</si>
  <si>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</si>
  <si>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</si>
  <si>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</si>
  <si>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</si>
  <si>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</si>
  <si>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</si>
  <si>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</si>
  <si>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</si>
  <si>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</si>
  <si>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</si>
  <si>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</si>
  <si>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</si>
  <si>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</si>
  <si>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</si>
  <si>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</si>
  <si>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</si>
  <si>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</si>
  <si>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</si>
  <si>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</si>
  <si>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</si>
  <si>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</si>
  <si>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</si>
  <si>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</si>
  <si>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</si>
  <si>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</si>
  <si>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</si>
  <si>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</si>
  <si>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35º</t>
  </si>
  <si>
    <t>36º</t>
  </si>
  <si>
    <t>37º</t>
  </si>
  <si>
    <t>38º</t>
  </si>
  <si>
    <t>39º</t>
  </si>
  <si>
    <t>40º</t>
  </si>
  <si>
    <t>41º</t>
  </si>
  <si>
    <t>42º</t>
  </si>
  <si>
    <t>43º</t>
  </si>
  <si>
    <t>44º</t>
  </si>
  <si>
    <t>Melhor Partida:</t>
  </si>
  <si>
    <t>Melhor Série:</t>
  </si>
  <si>
    <t>Léa Castro</t>
  </si>
  <si>
    <t>DF</t>
  </si>
  <si>
    <t>Sandra Maciel</t>
  </si>
  <si>
    <t>MG</t>
  </si>
  <si>
    <t>Marília Xavier</t>
  </si>
  <si>
    <t>Talita El Kadri</t>
  </si>
  <si>
    <t>SP</t>
  </si>
  <si>
    <t>Lúcia Vieira</t>
  </si>
  <si>
    <t>RJ</t>
  </si>
  <si>
    <t>Mariana Cristina</t>
  </si>
  <si>
    <t>Sarah Guterman</t>
  </si>
  <si>
    <t>Isabella Maciel</t>
  </si>
  <si>
    <t>Thaís Miyuki</t>
  </si>
  <si>
    <t>Letícia Angélica</t>
  </si>
  <si>
    <t>1ª  Divisão Feminina</t>
  </si>
  <si>
    <t>Diferença</t>
  </si>
  <si>
    <t>Dupla</t>
  </si>
  <si>
    <t>/</t>
  </si>
  <si>
    <t>7ª</t>
  </si>
  <si>
    <t>8ª</t>
  </si>
  <si>
    <t>9ª</t>
  </si>
  <si>
    <t>10ª</t>
  </si>
  <si>
    <t>11ª</t>
  </si>
  <si>
    <t>12ª</t>
  </si>
  <si>
    <t>13ª</t>
  </si>
  <si>
    <t>14ª</t>
  </si>
  <si>
    <t>15ª</t>
  </si>
  <si>
    <t>16ª</t>
  </si>
  <si>
    <t>17ª</t>
  </si>
  <si>
    <t>18ª</t>
  </si>
  <si>
    <t>19ª</t>
  </si>
  <si>
    <t>20ª</t>
  </si>
  <si>
    <t>21ª</t>
  </si>
  <si>
    <t>22ª</t>
  </si>
  <si>
    <t>Masculino  2ª Divisão  -  All-Events</t>
  </si>
  <si>
    <t>Bob Lanna</t>
  </si>
  <si>
    <t>Jahy Almeida</t>
  </si>
  <si>
    <t>Márcio Bandeira</t>
  </si>
  <si>
    <t>Décio Abreu</t>
  </si>
  <si>
    <t>Zeca Miranda</t>
  </si>
  <si>
    <t>PA</t>
  </si>
  <si>
    <t>Dannyel Coelho</t>
  </si>
  <si>
    <t>Marcelo Guterman</t>
  </si>
  <si>
    <t>Douglas Souza</t>
  </si>
  <si>
    <t>Enio Cursino</t>
  </si>
  <si>
    <t>Mário Assad</t>
  </si>
  <si>
    <t>Carlos Salgado</t>
  </si>
  <si>
    <t>BA</t>
  </si>
  <si>
    <t>Márcio Gontijo</t>
  </si>
  <si>
    <t>Sérgio Martinelli</t>
  </si>
  <si>
    <t>Bernardo Abreu</t>
  </si>
  <si>
    <t>Jack Sampaio</t>
  </si>
  <si>
    <t>Germano Leão</t>
  </si>
  <si>
    <t>Hermindo Gonçalves</t>
  </si>
  <si>
    <t>Ivan Braga</t>
  </si>
  <si>
    <t>2ª  Divisão  Masculina</t>
  </si>
  <si>
    <t>Masculino  3ª Divisão  -  All-Events</t>
  </si>
  <si>
    <t>Lucas Rogério</t>
  </si>
  <si>
    <t xml:space="preserve">Giba Assam </t>
  </si>
  <si>
    <t>Fernando Miranda</t>
  </si>
  <si>
    <t>Thiago Gontijo</t>
  </si>
  <si>
    <t>Asdrubal Brandão</t>
  </si>
  <si>
    <t>André Fratti</t>
  </si>
  <si>
    <t>Edvaldo Brito</t>
  </si>
  <si>
    <t>Antônio Carlos</t>
  </si>
  <si>
    <t>Peninha Choairy</t>
  </si>
  <si>
    <t>Marcos Pagani</t>
  </si>
  <si>
    <t>Paulo Borracha</t>
  </si>
  <si>
    <t>Luciano Rego</t>
  </si>
  <si>
    <t>Elias Murad</t>
  </si>
  <si>
    <t>Dudu Miyamoto</t>
  </si>
  <si>
    <t>Marcelo Buess</t>
  </si>
  <si>
    <t>José Ribeiro</t>
  </si>
  <si>
    <t>Augusto Galvão</t>
  </si>
  <si>
    <t>Jorge Choairy</t>
  </si>
  <si>
    <t>Diogo Ribas</t>
  </si>
  <si>
    <t>Carlito Jorge</t>
  </si>
  <si>
    <t>Paulo Pagani</t>
  </si>
  <si>
    <t>Alexandre Ceresa</t>
  </si>
  <si>
    <t>3ª  Divisão  Masculina</t>
  </si>
  <si>
    <t>Masculino  1ª Divisão  -  All-Events</t>
  </si>
  <si>
    <t>Renan Zoghaib</t>
  </si>
  <si>
    <t>Fábio Grossi</t>
  </si>
  <si>
    <t>Jamil Sales</t>
  </si>
  <si>
    <t>Márcio Martins</t>
  </si>
  <si>
    <t>Gabriel Miyamoto</t>
  </si>
  <si>
    <t>Marco Túlio</t>
  </si>
  <si>
    <t>Márcio Vieira</t>
  </si>
  <si>
    <t>John O'Donnell Jr.</t>
  </si>
  <si>
    <t>Marcos Miyamoto</t>
  </si>
  <si>
    <t>Flávio Castellões</t>
  </si>
  <si>
    <t>Bruno Costa</t>
  </si>
  <si>
    <t>Daniel Murta</t>
  </si>
  <si>
    <t>Paulo Soares</t>
  </si>
  <si>
    <t>MT</t>
  </si>
  <si>
    <t>Oscar Marin</t>
  </si>
  <si>
    <t>RS</t>
  </si>
  <si>
    <t>Luiz Afonso</t>
  </si>
  <si>
    <t>Tuca Maciel</t>
  </si>
  <si>
    <t>Renato Castellões</t>
  </si>
  <si>
    <t>Mário Alvarenga</t>
  </si>
  <si>
    <t>Nelson Marques</t>
  </si>
  <si>
    <t>Ratão Antunes</t>
  </si>
  <si>
    <t>1ª  Divisão  Masculina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</si>
</sst>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4"/>
      <name val="Britannic Bold"/>
      <family val="2"/>
    </font>
    <font>
      <sz val="8"/>
      <name val="Arial"/>
      <family val="2"/>
    </font>
    <font>
      <b/>
      <sz val="10"/>
      <name val="Britannic Bold"/>
      <family val="2"/>
    </font>
    <font>
      <sz val="8"/>
      <name val="Britannic Bold"/>
      <family val="2"/>
    </font>
    <font>
      <sz val="10"/>
      <name val="Britannic Bold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hair"/>
      <right style="hair"/>
      <top style="hair"/>
      <bottom style="hair"/>
    </border>
    <border>
      <left/>
      <right/>
      <top/>
      <bottom style="thick"/>
    </border>
    <border>
      <left style="hair"/>
      <right style="hair"/>
      <top style="hair"/>
      <bottom style="thick"/>
    </border>
    <border>
      <left style="hair"/>
      <right style="hair"/>
      <top/>
      <bottom style="hair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2" fillId="31" borderId="0" applyNumberFormat="0" applyBorder="0" applyAlignment="0" applyProtection="0"/>
    <xf numFmtId="0" fontId="24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1" fontId="2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24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/>
    </xf>
    <xf numFmtId="3" fontId="0" fillId="0" borderId="0" xfId="0" applyNumberFormat="1" applyAlignment="1">
      <alignment horizontal="centerContinuous"/>
    </xf>
    <xf numFmtId="0" fontId="0" fillId="0" borderId="0" xfId="0" applyAlignment="1">
      <alignment horizontal="centerContinuous"/>
    </xf>
    <xf numFmtId="1" fontId="0" fillId="0" borderId="0" xfId="0" applyNumberFormat="1" applyAlignment="1">
      <alignment horizontal="centerContinuous"/>
    </xf>
    <xf numFmtId="2" fontId="0" fillId="0" borderId="0" xfId="0" applyNumberFormat="1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3" fontId="3" fillId="0" borderId="1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 quotePrefix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Continuous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0" xfId="0" applyNumberFormat="1" applyFont="1" applyBorder="1" applyAlignment="1" quotePrefix="1">
      <alignment horizontal="center"/>
    </xf>
    <xf numFmtId="3" fontId="4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3" fillId="0" borderId="11" xfId="0" applyNumberFormat="1" applyFont="1" applyBorder="1" applyAlignment="1" quotePrefix="1">
      <alignment horizontal="center"/>
    </xf>
    <xf numFmtId="2" fontId="3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3" fontId="6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1" fontId="0" fillId="0" borderId="0" xfId="49" applyNumberFormat="1" applyFont="1" applyBorder="1" applyAlignment="1">
      <alignment horizontal="left"/>
    </xf>
    <xf numFmtId="1" fontId="0" fillId="0" borderId="0" xfId="49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3" fontId="0" fillId="0" borderId="12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1" fontId="0" fillId="0" borderId="13" xfId="49" applyNumberFormat="1" applyFont="1" applyBorder="1" applyAlignment="1">
      <alignment horizontal="left"/>
    </xf>
    <xf numFmtId="1" fontId="0" fillId="0" borderId="13" xfId="49" applyNumberFormat="1" applyFon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1" fontId="0" fillId="0" borderId="0" xfId="49" applyNumberFormat="1" applyFont="1" applyAlignment="1">
      <alignment horizontal="left"/>
    </xf>
    <xf numFmtId="1" fontId="0" fillId="0" borderId="0" xfId="49" applyNumberFormat="1" applyFont="1" applyAlignment="1">
      <alignment horizontal="center"/>
    </xf>
    <xf numFmtId="3" fontId="0" fillId="0" borderId="15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 quotePrefix="1">
      <alignment horizontal="center"/>
    </xf>
    <xf numFmtId="49" fontId="0" fillId="0" borderId="0" xfId="49" applyNumberFormat="1" applyAlignment="1">
      <alignment horizontal="left"/>
    </xf>
    <xf numFmtId="0" fontId="0" fillId="0" borderId="0" xfId="0" applyAlignment="1">
      <alignment horizontal="right"/>
    </xf>
    <xf numFmtId="3" fontId="7" fillId="0" borderId="0" xfId="0" applyNumberFormat="1" applyFont="1" applyAlignment="1">
      <alignment horizontal="centerContinuous"/>
    </xf>
    <xf numFmtId="3" fontId="0" fillId="0" borderId="0" xfId="0" applyNumberFormat="1" applyAlignment="1">
      <alignment horizontal="left"/>
    </xf>
    <xf numFmtId="3" fontId="7" fillId="0" borderId="0" xfId="0" applyNumberFormat="1" applyFont="1" applyAlignment="1">
      <alignment horizontal="center"/>
    </xf>
    <xf numFmtId="3" fontId="0" fillId="0" borderId="0" xfId="0" applyNumberFormat="1" applyAlignment="1">
      <alignment horizontal="right"/>
    </xf>
    <xf numFmtId="0" fontId="0" fillId="0" borderId="13" xfId="0" applyBorder="1" applyAlignment="1" quotePrefix="1">
      <alignment horizontal="center"/>
    </xf>
    <xf numFmtId="3" fontId="0" fillId="0" borderId="13" xfId="0" applyNumberFormat="1" applyBorder="1" applyAlignment="1">
      <alignment horizontal="right"/>
    </xf>
    <xf numFmtId="3" fontId="0" fillId="0" borderId="13" xfId="0" applyNumberFormat="1" applyBorder="1" applyAlignment="1">
      <alignment horizontal="left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lef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wTBfem12013%20(1)%206-6-5-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wTBmas22013%20(2)%206-6-5-5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owTBmas32013%20(3)%206-6-5-5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owTBmas12013%20(1)%206-6-5-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1"/>
      <sheetName val="md1"/>
      <sheetName val="md2"/>
      <sheetName val="md3"/>
      <sheetName val="md4"/>
      <sheetName val="ma1"/>
      <sheetName val="ma2"/>
      <sheetName val="ma3"/>
      <sheetName val="ma4"/>
      <sheetName val="Módulo1"/>
      <sheetName val="Módulo2"/>
    </sheetNames>
    <definedNames>
      <definedName name="Macro3"/>
      <definedName name="Macro4"/>
    </definedNames>
    <sheetDataSet>
      <sheetData sheetId="0">
        <row r="15">
          <cell r="D15">
            <v>50</v>
          </cell>
          <cell r="Z15">
            <v>1</v>
          </cell>
        </row>
        <row r="16">
          <cell r="D16">
            <v>49</v>
          </cell>
          <cell r="Z16">
            <v>1</v>
          </cell>
        </row>
        <row r="17">
          <cell r="D17">
            <v>48</v>
          </cell>
          <cell r="Z17">
            <v>1</v>
          </cell>
        </row>
        <row r="18">
          <cell r="D18">
            <v>47</v>
          </cell>
          <cell r="Z18">
            <v>1</v>
          </cell>
        </row>
        <row r="19">
          <cell r="D19">
            <v>46</v>
          </cell>
          <cell r="Z19">
            <v>1</v>
          </cell>
        </row>
        <row r="20">
          <cell r="D20">
            <v>45</v>
          </cell>
          <cell r="Z20">
            <v>1</v>
          </cell>
        </row>
        <row r="21">
          <cell r="D21">
            <v>44</v>
          </cell>
          <cell r="Z21">
            <v>1</v>
          </cell>
        </row>
        <row r="22">
          <cell r="D22">
            <v>43</v>
          </cell>
          <cell r="Z22">
            <v>1</v>
          </cell>
        </row>
        <row r="23">
          <cell r="D23">
            <v>42</v>
          </cell>
          <cell r="Z23">
            <v>1</v>
          </cell>
        </row>
        <row r="24">
          <cell r="D24">
            <v>41</v>
          </cell>
          <cell r="Z24">
            <v>1</v>
          </cell>
        </row>
        <row r="25">
          <cell r="D25">
            <v>40</v>
          </cell>
          <cell r="Z25">
            <v>1</v>
          </cell>
        </row>
        <row r="26">
          <cell r="D26">
            <v>39</v>
          </cell>
          <cell r="Z26">
            <v>1</v>
          </cell>
        </row>
        <row r="27">
          <cell r="D27">
            <v>38</v>
          </cell>
          <cell r="Z27">
            <v>1</v>
          </cell>
        </row>
        <row r="28">
          <cell r="D28">
            <v>37</v>
          </cell>
          <cell r="Z28">
            <v>1</v>
          </cell>
        </row>
        <row r="29">
          <cell r="D29">
            <v>36</v>
          </cell>
          <cell r="Z29">
            <v>1</v>
          </cell>
        </row>
        <row r="30">
          <cell r="D30">
            <v>35</v>
          </cell>
          <cell r="Z30">
            <v>1</v>
          </cell>
        </row>
        <row r="31">
          <cell r="D31">
            <v>34</v>
          </cell>
          <cell r="Z31">
            <v>1</v>
          </cell>
        </row>
        <row r="32">
          <cell r="D32">
            <v>33</v>
          </cell>
          <cell r="Z32">
            <v>1</v>
          </cell>
        </row>
        <row r="33">
          <cell r="D33">
            <v>32</v>
          </cell>
          <cell r="Z33">
            <v>1</v>
          </cell>
        </row>
        <row r="34">
          <cell r="D34">
            <v>31</v>
          </cell>
          <cell r="Z34">
            <v>1</v>
          </cell>
        </row>
        <row r="35">
          <cell r="D35">
            <v>30</v>
          </cell>
          <cell r="Z35">
            <v>1</v>
          </cell>
        </row>
        <row r="36">
          <cell r="D36">
            <v>29</v>
          </cell>
          <cell r="Z36">
            <v>1</v>
          </cell>
        </row>
        <row r="37">
          <cell r="D37">
            <v>28</v>
          </cell>
          <cell r="Z37">
            <v>1</v>
          </cell>
        </row>
        <row r="38">
          <cell r="D38">
            <v>27</v>
          </cell>
          <cell r="Z38">
            <v>1</v>
          </cell>
        </row>
        <row r="39">
          <cell r="D39">
            <v>26</v>
          </cell>
          <cell r="Z39">
            <v>1</v>
          </cell>
        </row>
        <row r="40">
          <cell r="D40">
            <v>25</v>
          </cell>
          <cell r="Z40">
            <v>1</v>
          </cell>
        </row>
        <row r="41">
          <cell r="D41">
            <v>24</v>
          </cell>
          <cell r="Z41">
            <v>1</v>
          </cell>
        </row>
        <row r="42">
          <cell r="D42">
            <v>23</v>
          </cell>
          <cell r="Z42">
            <v>1</v>
          </cell>
        </row>
        <row r="43">
          <cell r="D43">
            <v>22</v>
          </cell>
          <cell r="Z43">
            <v>1</v>
          </cell>
        </row>
        <row r="44">
          <cell r="D44">
            <v>21</v>
          </cell>
          <cell r="Z44">
            <v>1</v>
          </cell>
        </row>
        <row r="45">
          <cell r="D45">
            <v>20</v>
          </cell>
          <cell r="Z45">
            <v>1</v>
          </cell>
        </row>
        <row r="46">
          <cell r="D46">
            <v>19</v>
          </cell>
          <cell r="Z46">
            <v>1</v>
          </cell>
        </row>
        <row r="47">
          <cell r="D47">
            <v>18</v>
          </cell>
          <cell r="Z47">
            <v>1</v>
          </cell>
        </row>
        <row r="48">
          <cell r="D48">
            <v>17</v>
          </cell>
          <cell r="Z48">
            <v>1</v>
          </cell>
        </row>
        <row r="66">
          <cell r="AA66">
            <v>236</v>
          </cell>
          <cell r="AB66">
            <v>1168</v>
          </cell>
          <cell r="AR66">
            <v>401</v>
          </cell>
          <cell r="AS66">
            <v>2216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1"/>
      <sheetName val="md1"/>
      <sheetName val="md2"/>
      <sheetName val="md3"/>
      <sheetName val="md4"/>
      <sheetName val="ma1"/>
      <sheetName val="ma2"/>
      <sheetName val="ma3"/>
      <sheetName val="ma4"/>
      <sheetName val="Módulo1"/>
      <sheetName val="Módulo2"/>
    </sheetNames>
    <definedNames>
      <definedName name="Macro3"/>
      <definedName name="Macro4"/>
    </definedNames>
    <sheetDataSet>
      <sheetData sheetId="0">
        <row r="23">
          <cell r="D23">
            <v>42</v>
          </cell>
          <cell r="Z23">
            <v>1</v>
          </cell>
        </row>
        <row r="24">
          <cell r="D24">
            <v>41</v>
          </cell>
          <cell r="Z24">
            <v>1</v>
          </cell>
        </row>
        <row r="25">
          <cell r="D25">
            <v>40</v>
          </cell>
          <cell r="Z25">
            <v>1</v>
          </cell>
        </row>
        <row r="26">
          <cell r="D26">
            <v>39</v>
          </cell>
          <cell r="Z26">
            <v>1</v>
          </cell>
        </row>
        <row r="27">
          <cell r="D27">
            <v>38</v>
          </cell>
          <cell r="Z27">
            <v>1</v>
          </cell>
        </row>
        <row r="28">
          <cell r="D28">
            <v>37</v>
          </cell>
          <cell r="Z28">
            <v>1</v>
          </cell>
        </row>
        <row r="29">
          <cell r="D29">
            <v>36</v>
          </cell>
          <cell r="Z29">
            <v>1</v>
          </cell>
        </row>
        <row r="30">
          <cell r="D30">
            <v>35</v>
          </cell>
          <cell r="Z30">
            <v>1</v>
          </cell>
        </row>
        <row r="31">
          <cell r="D31">
            <v>34</v>
          </cell>
          <cell r="Z31">
            <v>1</v>
          </cell>
        </row>
        <row r="32">
          <cell r="D32">
            <v>33</v>
          </cell>
          <cell r="Z32">
            <v>1</v>
          </cell>
        </row>
        <row r="33">
          <cell r="D33">
            <v>32</v>
          </cell>
          <cell r="Z33">
            <v>1</v>
          </cell>
        </row>
        <row r="34">
          <cell r="D34">
            <v>31</v>
          </cell>
          <cell r="Z34">
            <v>1</v>
          </cell>
        </row>
        <row r="35">
          <cell r="D35">
            <v>30</v>
          </cell>
          <cell r="Z35">
            <v>1</v>
          </cell>
        </row>
        <row r="36">
          <cell r="D36">
            <v>29</v>
          </cell>
          <cell r="Z36">
            <v>1</v>
          </cell>
        </row>
        <row r="37">
          <cell r="D37">
            <v>28</v>
          </cell>
          <cell r="Z37">
            <v>1</v>
          </cell>
        </row>
        <row r="38">
          <cell r="D38">
            <v>27</v>
          </cell>
          <cell r="Z38">
            <v>1</v>
          </cell>
        </row>
        <row r="39">
          <cell r="D39">
            <v>26</v>
          </cell>
          <cell r="Z39">
            <v>1</v>
          </cell>
        </row>
        <row r="40">
          <cell r="D40">
            <v>25</v>
          </cell>
          <cell r="Z40">
            <v>1</v>
          </cell>
        </row>
        <row r="41">
          <cell r="D41">
            <v>24</v>
          </cell>
          <cell r="Z41">
            <v>1</v>
          </cell>
        </row>
        <row r="42">
          <cell r="D42">
            <v>23</v>
          </cell>
          <cell r="Z42">
            <v>1</v>
          </cell>
        </row>
        <row r="43">
          <cell r="D43">
            <v>22</v>
          </cell>
          <cell r="Z43">
            <v>1</v>
          </cell>
        </row>
        <row r="44">
          <cell r="D44">
            <v>21</v>
          </cell>
          <cell r="Z44">
            <v>1</v>
          </cell>
        </row>
        <row r="45">
          <cell r="D45">
            <v>20</v>
          </cell>
          <cell r="Z45">
            <v>1</v>
          </cell>
        </row>
        <row r="46">
          <cell r="D46">
            <v>19</v>
          </cell>
          <cell r="Z46">
            <v>1</v>
          </cell>
        </row>
        <row r="47">
          <cell r="D47">
            <v>18</v>
          </cell>
          <cell r="Z47">
            <v>1</v>
          </cell>
        </row>
        <row r="48">
          <cell r="D48">
            <v>17</v>
          </cell>
          <cell r="Z48">
            <v>1</v>
          </cell>
        </row>
        <row r="66">
          <cell r="AA66">
            <v>251</v>
          </cell>
          <cell r="AB66">
            <v>1284</v>
          </cell>
          <cell r="AR66">
            <v>468</v>
          </cell>
          <cell r="AS66">
            <v>2441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1"/>
      <sheetName val="md1"/>
      <sheetName val="md2"/>
      <sheetName val="md3"/>
      <sheetName val="md4"/>
      <sheetName val="ma1"/>
      <sheetName val="ma2"/>
      <sheetName val="ma3"/>
      <sheetName val="ma4"/>
      <sheetName val="Módulo1"/>
      <sheetName val="Módulo2"/>
    </sheetNames>
    <definedNames>
      <definedName name="Macro3"/>
      <definedName name="Macro4"/>
    </definedNames>
    <sheetDataSet>
      <sheetData sheetId="0">
        <row r="27">
          <cell r="D27">
            <v>38</v>
          </cell>
          <cell r="Z27">
            <v>1</v>
          </cell>
        </row>
        <row r="28">
          <cell r="D28">
            <v>37</v>
          </cell>
          <cell r="Z28">
            <v>1</v>
          </cell>
        </row>
        <row r="29">
          <cell r="D29">
            <v>36</v>
          </cell>
          <cell r="Z29">
            <v>1</v>
          </cell>
        </row>
        <row r="30">
          <cell r="D30">
            <v>35</v>
          </cell>
          <cell r="Z30">
            <v>1</v>
          </cell>
        </row>
        <row r="31">
          <cell r="D31">
            <v>34</v>
          </cell>
          <cell r="Z31">
            <v>1</v>
          </cell>
        </row>
        <row r="32">
          <cell r="D32">
            <v>33</v>
          </cell>
          <cell r="Z32">
            <v>1</v>
          </cell>
        </row>
        <row r="33">
          <cell r="D33">
            <v>32</v>
          </cell>
          <cell r="Z33">
            <v>1</v>
          </cell>
        </row>
        <row r="34">
          <cell r="D34">
            <v>31</v>
          </cell>
          <cell r="Z34">
            <v>1</v>
          </cell>
        </row>
        <row r="35">
          <cell r="D35">
            <v>30</v>
          </cell>
          <cell r="Z35">
            <v>1</v>
          </cell>
        </row>
        <row r="36">
          <cell r="D36">
            <v>29</v>
          </cell>
          <cell r="Z36">
            <v>1</v>
          </cell>
        </row>
        <row r="37">
          <cell r="D37">
            <v>28</v>
          </cell>
          <cell r="Z37">
            <v>1</v>
          </cell>
        </row>
        <row r="38">
          <cell r="D38">
            <v>27</v>
          </cell>
          <cell r="Z38">
            <v>1</v>
          </cell>
        </row>
        <row r="39">
          <cell r="D39">
            <v>26</v>
          </cell>
          <cell r="Z39">
            <v>1</v>
          </cell>
        </row>
        <row r="40">
          <cell r="D40">
            <v>25</v>
          </cell>
          <cell r="Z40">
            <v>1</v>
          </cell>
        </row>
        <row r="41">
          <cell r="D41">
            <v>24</v>
          </cell>
          <cell r="Z41">
            <v>1</v>
          </cell>
        </row>
        <row r="42">
          <cell r="D42">
            <v>23</v>
          </cell>
          <cell r="Z42">
            <v>1</v>
          </cell>
        </row>
        <row r="43">
          <cell r="D43">
            <v>22</v>
          </cell>
          <cell r="Z43">
            <v>1</v>
          </cell>
        </row>
        <row r="44">
          <cell r="D44">
            <v>21</v>
          </cell>
          <cell r="Z44">
            <v>1</v>
          </cell>
        </row>
        <row r="45">
          <cell r="D45">
            <v>20</v>
          </cell>
          <cell r="Z45">
            <v>1</v>
          </cell>
        </row>
        <row r="46">
          <cell r="D46">
            <v>19</v>
          </cell>
          <cell r="Z46">
            <v>1</v>
          </cell>
        </row>
        <row r="47">
          <cell r="D47">
            <v>18</v>
          </cell>
          <cell r="Z47">
            <v>1</v>
          </cell>
        </row>
        <row r="48">
          <cell r="D48">
            <v>17</v>
          </cell>
          <cell r="Z48">
            <v>1</v>
          </cell>
        </row>
        <row r="66">
          <cell r="AA66">
            <v>243</v>
          </cell>
          <cell r="AB66">
            <v>1133</v>
          </cell>
          <cell r="AR66">
            <v>445</v>
          </cell>
          <cell r="AS66">
            <v>2236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1"/>
      <sheetName val="md1"/>
      <sheetName val="md2"/>
      <sheetName val="md3"/>
      <sheetName val="md4"/>
      <sheetName val="ma1"/>
      <sheetName val="ma2"/>
      <sheetName val="ma3"/>
      <sheetName val="ma4"/>
      <sheetName val="Módulo1"/>
      <sheetName val="Módulo2"/>
    </sheetNames>
    <definedNames>
      <definedName name="Macro3"/>
      <definedName name="Macro4"/>
    </definedNames>
    <sheetDataSet>
      <sheetData sheetId="0">
        <row r="5">
          <cell r="B5" t="str">
            <v>Daniel Murta</v>
          </cell>
          <cell r="D5">
            <v>229</v>
          </cell>
          <cell r="E5">
            <v>223</v>
          </cell>
          <cell r="F5">
            <v>161</v>
          </cell>
          <cell r="G5">
            <v>163</v>
          </cell>
          <cell r="H5">
            <v>210</v>
          </cell>
          <cell r="I5">
            <v>168</v>
          </cell>
        </row>
        <row r="6">
          <cell r="B6" t="str">
            <v>Renato Castellões</v>
          </cell>
          <cell r="C6" t="str">
            <v>MG</v>
          </cell>
          <cell r="D6">
            <v>187</v>
          </cell>
          <cell r="E6">
            <v>215</v>
          </cell>
          <cell r="F6">
            <v>159</v>
          </cell>
          <cell r="G6">
            <v>202</v>
          </cell>
          <cell r="H6">
            <v>180</v>
          </cell>
          <cell r="I6">
            <v>183</v>
          </cell>
          <cell r="Z6">
            <v>6</v>
          </cell>
        </row>
        <row r="7">
          <cell r="B7" t="str">
            <v>Tuca Maciel</v>
          </cell>
          <cell r="D7">
            <v>190</v>
          </cell>
          <cell r="E7">
            <v>212</v>
          </cell>
          <cell r="F7">
            <v>159</v>
          </cell>
          <cell r="G7">
            <v>176</v>
          </cell>
          <cell r="H7">
            <v>201</v>
          </cell>
          <cell r="I7">
            <v>193</v>
          </cell>
        </row>
        <row r="8">
          <cell r="B8" t="str">
            <v>Paulo Soares</v>
          </cell>
          <cell r="C8" t="str">
            <v>MT</v>
          </cell>
          <cell r="D8">
            <v>209</v>
          </cell>
          <cell r="E8">
            <v>168</v>
          </cell>
          <cell r="F8">
            <v>174</v>
          </cell>
          <cell r="G8">
            <v>189</v>
          </cell>
          <cell r="H8">
            <v>191</v>
          </cell>
          <cell r="I8">
            <v>215</v>
          </cell>
          <cell r="Z8">
            <v>6</v>
          </cell>
        </row>
        <row r="9">
          <cell r="B9" t="str">
            <v>Márcio Vieira</v>
          </cell>
          <cell r="D9">
            <v>216</v>
          </cell>
          <cell r="E9">
            <v>224</v>
          </cell>
          <cell r="F9">
            <v>191</v>
          </cell>
          <cell r="G9">
            <v>187</v>
          </cell>
          <cell r="H9">
            <v>190</v>
          </cell>
          <cell r="I9">
            <v>235</v>
          </cell>
        </row>
        <row r="10">
          <cell r="B10" t="str">
            <v>John O'Donnell Jr.</v>
          </cell>
          <cell r="C10" t="str">
            <v>RJ</v>
          </cell>
          <cell r="D10">
            <v>172</v>
          </cell>
          <cell r="E10">
            <v>221</v>
          </cell>
          <cell r="F10">
            <v>226</v>
          </cell>
          <cell r="G10">
            <v>158</v>
          </cell>
          <cell r="H10">
            <v>227</v>
          </cell>
          <cell r="I10">
            <v>213</v>
          </cell>
          <cell r="Z10">
            <v>6</v>
          </cell>
        </row>
        <row r="11">
          <cell r="B11" t="str">
            <v>Renan Zoghaib</v>
          </cell>
          <cell r="D11">
            <v>269</v>
          </cell>
          <cell r="E11">
            <v>182</v>
          </cell>
          <cell r="F11">
            <v>215</v>
          </cell>
          <cell r="G11">
            <v>213</v>
          </cell>
          <cell r="H11">
            <v>218</v>
          </cell>
          <cell r="I11">
            <v>252</v>
          </cell>
        </row>
        <row r="12">
          <cell r="B12" t="str">
            <v>Márcio Martins</v>
          </cell>
          <cell r="C12" t="str">
            <v>BA</v>
          </cell>
          <cell r="D12">
            <v>201</v>
          </cell>
          <cell r="E12">
            <v>213</v>
          </cell>
          <cell r="F12">
            <v>193</v>
          </cell>
          <cell r="G12">
            <v>210</v>
          </cell>
          <cell r="H12">
            <v>231</v>
          </cell>
          <cell r="I12">
            <v>216</v>
          </cell>
          <cell r="Z12">
            <v>6</v>
          </cell>
        </row>
        <row r="13">
          <cell r="B13" t="str">
            <v>Fábio Grossi</v>
          </cell>
          <cell r="D13">
            <v>188</v>
          </cell>
          <cell r="E13">
            <v>211</v>
          </cell>
          <cell r="F13">
            <v>205</v>
          </cell>
          <cell r="G13">
            <v>248</v>
          </cell>
          <cell r="H13">
            <v>204</v>
          </cell>
          <cell r="I13">
            <v>234</v>
          </cell>
        </row>
        <row r="14">
          <cell r="B14" t="str">
            <v>Mário Alvarenga</v>
          </cell>
          <cell r="C14" t="str">
            <v>DF</v>
          </cell>
          <cell r="D14">
            <v>177</v>
          </cell>
          <cell r="E14">
            <v>194</v>
          </cell>
          <cell r="F14">
            <v>143</v>
          </cell>
          <cell r="G14">
            <v>160</v>
          </cell>
          <cell r="H14">
            <v>257</v>
          </cell>
          <cell r="I14">
            <v>167</v>
          </cell>
          <cell r="Z14">
            <v>6</v>
          </cell>
        </row>
        <row r="15">
          <cell r="B15" t="str">
            <v>Marco Túlio</v>
          </cell>
          <cell r="D15">
            <v>167</v>
          </cell>
          <cell r="E15">
            <v>191</v>
          </cell>
          <cell r="F15">
            <v>217</v>
          </cell>
          <cell r="G15">
            <v>219</v>
          </cell>
          <cell r="H15">
            <v>184</v>
          </cell>
          <cell r="I15">
            <v>266</v>
          </cell>
        </row>
        <row r="16">
          <cell r="B16" t="str">
            <v>Luiz Afonso</v>
          </cell>
          <cell r="C16" t="str">
            <v>DF</v>
          </cell>
          <cell r="D16">
            <v>148</v>
          </cell>
          <cell r="E16">
            <v>237</v>
          </cell>
          <cell r="F16">
            <v>205</v>
          </cell>
          <cell r="G16">
            <v>161</v>
          </cell>
          <cell r="H16">
            <v>182</v>
          </cell>
          <cell r="I16">
            <v>202</v>
          </cell>
          <cell r="Z16">
            <v>6</v>
          </cell>
        </row>
        <row r="17">
          <cell r="B17" t="str">
            <v>Jamil Sales</v>
          </cell>
          <cell r="D17">
            <v>204</v>
          </cell>
          <cell r="E17">
            <v>214</v>
          </cell>
          <cell r="F17">
            <v>202</v>
          </cell>
          <cell r="G17">
            <v>210</v>
          </cell>
          <cell r="H17">
            <v>196</v>
          </cell>
          <cell r="I17">
            <v>257</v>
          </cell>
        </row>
        <row r="18">
          <cell r="B18" t="str">
            <v>Oscar Marin</v>
          </cell>
          <cell r="C18" t="str">
            <v>RS</v>
          </cell>
          <cell r="D18">
            <v>170</v>
          </cell>
          <cell r="E18">
            <v>186</v>
          </cell>
          <cell r="F18">
            <v>214</v>
          </cell>
          <cell r="G18">
            <v>151</v>
          </cell>
          <cell r="H18">
            <v>238</v>
          </cell>
          <cell r="I18">
            <v>182</v>
          </cell>
          <cell r="Z18">
            <v>6</v>
          </cell>
        </row>
        <row r="19">
          <cell r="B19" t="str">
            <v>Nelson Marques</v>
          </cell>
          <cell r="D19">
            <v>206</v>
          </cell>
          <cell r="E19">
            <v>185</v>
          </cell>
          <cell r="F19">
            <v>159</v>
          </cell>
          <cell r="G19">
            <v>182</v>
          </cell>
          <cell r="H19">
            <v>153</v>
          </cell>
          <cell r="I19">
            <v>188</v>
          </cell>
        </row>
        <row r="20">
          <cell r="B20" t="str">
            <v>Ratão Antunes</v>
          </cell>
          <cell r="C20" t="str">
            <v>DF</v>
          </cell>
          <cell r="D20">
            <v>151</v>
          </cell>
          <cell r="E20">
            <v>173</v>
          </cell>
          <cell r="F20">
            <v>181</v>
          </cell>
          <cell r="G20">
            <v>158</v>
          </cell>
          <cell r="H20">
            <v>147</v>
          </cell>
          <cell r="I20">
            <v>199</v>
          </cell>
          <cell r="Z20">
            <v>6</v>
          </cell>
        </row>
        <row r="21">
          <cell r="B21" t="str">
            <v>Flávio Castellões</v>
          </cell>
          <cell r="D21">
            <v>225</v>
          </cell>
          <cell r="E21">
            <v>190</v>
          </cell>
          <cell r="F21">
            <v>150</v>
          </cell>
          <cell r="G21">
            <v>221</v>
          </cell>
          <cell r="H21">
            <v>175</v>
          </cell>
          <cell r="I21">
            <v>212</v>
          </cell>
        </row>
        <row r="22">
          <cell r="B22" t="str">
            <v>Bruno Costa</v>
          </cell>
          <cell r="C22" t="str">
            <v>MG</v>
          </cell>
          <cell r="D22">
            <v>124</v>
          </cell>
          <cell r="E22">
            <v>196</v>
          </cell>
          <cell r="F22">
            <v>212</v>
          </cell>
          <cell r="G22">
            <v>199</v>
          </cell>
          <cell r="H22">
            <v>174</v>
          </cell>
          <cell r="I22">
            <v>259</v>
          </cell>
          <cell r="Z22">
            <v>6</v>
          </cell>
        </row>
        <row r="23">
          <cell r="B23" t="str">
            <v>Marcos Miyamoto</v>
          </cell>
          <cell r="D23">
            <v>238</v>
          </cell>
          <cell r="E23">
            <v>166</v>
          </cell>
          <cell r="F23">
            <v>249</v>
          </cell>
          <cell r="G23">
            <v>215</v>
          </cell>
          <cell r="H23">
            <v>139</v>
          </cell>
          <cell r="I23">
            <v>179</v>
          </cell>
        </row>
        <row r="24">
          <cell r="B24" t="str">
            <v>Gabriel Miyamoto</v>
          </cell>
          <cell r="C24" t="str">
            <v>DF</v>
          </cell>
          <cell r="D24">
            <v>203</v>
          </cell>
          <cell r="E24">
            <v>235</v>
          </cell>
          <cell r="F24">
            <v>204</v>
          </cell>
          <cell r="G24">
            <v>204</v>
          </cell>
          <cell r="H24">
            <v>227</v>
          </cell>
          <cell r="I24">
            <v>181</v>
          </cell>
          <cell r="Z24">
            <v>6</v>
          </cell>
        </row>
        <row r="25">
          <cell r="D25">
            <v>40</v>
          </cell>
          <cell r="Z25">
            <v>1</v>
          </cell>
        </row>
        <row r="26">
          <cell r="D26">
            <v>39</v>
          </cell>
          <cell r="Z26">
            <v>1</v>
          </cell>
        </row>
        <row r="27">
          <cell r="D27">
            <v>38</v>
          </cell>
          <cell r="Z27">
            <v>1</v>
          </cell>
        </row>
        <row r="28">
          <cell r="D28">
            <v>37</v>
          </cell>
          <cell r="Z28">
            <v>1</v>
          </cell>
        </row>
        <row r="29">
          <cell r="D29">
            <v>36</v>
          </cell>
          <cell r="Z29">
            <v>1</v>
          </cell>
        </row>
        <row r="30">
          <cell r="D30">
            <v>35</v>
          </cell>
          <cell r="Z30">
            <v>1</v>
          </cell>
        </row>
        <row r="31">
          <cell r="D31">
            <v>34</v>
          </cell>
          <cell r="Z31">
            <v>1</v>
          </cell>
        </row>
        <row r="32">
          <cell r="D32">
            <v>33</v>
          </cell>
          <cell r="Z32">
            <v>1</v>
          </cell>
        </row>
        <row r="33">
          <cell r="D33">
            <v>32</v>
          </cell>
          <cell r="Z33">
            <v>1</v>
          </cell>
        </row>
        <row r="34">
          <cell r="D34">
            <v>31</v>
          </cell>
          <cell r="Z34">
            <v>1</v>
          </cell>
        </row>
        <row r="35">
          <cell r="D35">
            <v>30</v>
          </cell>
          <cell r="Z35">
            <v>1</v>
          </cell>
        </row>
        <row r="36">
          <cell r="D36">
            <v>29</v>
          </cell>
          <cell r="Z36">
            <v>1</v>
          </cell>
        </row>
        <row r="37">
          <cell r="D37">
            <v>28</v>
          </cell>
          <cell r="Z37">
            <v>1</v>
          </cell>
        </row>
        <row r="38">
          <cell r="D38">
            <v>27</v>
          </cell>
          <cell r="Z38">
            <v>1</v>
          </cell>
        </row>
        <row r="39">
          <cell r="D39">
            <v>26</v>
          </cell>
          <cell r="Z39">
            <v>1</v>
          </cell>
        </row>
        <row r="40">
          <cell r="D40">
            <v>25</v>
          </cell>
          <cell r="Z40">
            <v>1</v>
          </cell>
        </row>
        <row r="41">
          <cell r="D41">
            <v>24</v>
          </cell>
          <cell r="Z41">
            <v>1</v>
          </cell>
        </row>
        <row r="42">
          <cell r="D42">
            <v>23</v>
          </cell>
          <cell r="Z42">
            <v>1</v>
          </cell>
        </row>
        <row r="43">
          <cell r="D43">
            <v>22</v>
          </cell>
          <cell r="Z43">
            <v>1</v>
          </cell>
        </row>
        <row r="44">
          <cell r="D44">
            <v>21</v>
          </cell>
          <cell r="Z44">
            <v>1</v>
          </cell>
        </row>
        <row r="45">
          <cell r="D45">
            <v>20</v>
          </cell>
          <cell r="Z45">
            <v>1</v>
          </cell>
        </row>
        <row r="46">
          <cell r="D46">
            <v>19</v>
          </cell>
          <cell r="Z46">
            <v>1</v>
          </cell>
        </row>
        <row r="47">
          <cell r="D47">
            <v>18</v>
          </cell>
          <cell r="Z47">
            <v>1</v>
          </cell>
        </row>
        <row r="48">
          <cell r="D48">
            <v>17</v>
          </cell>
          <cell r="Z48">
            <v>1</v>
          </cell>
        </row>
        <row r="66">
          <cell r="AA66">
            <v>269</v>
          </cell>
          <cell r="AB66">
            <v>1349</v>
          </cell>
          <cell r="AR66">
            <v>471</v>
          </cell>
          <cell r="AS66">
            <v>2613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1"/>
  <sheetViews>
    <sheetView zoomScale="75" zoomScaleNormal="75" zoomScalePageLayoutView="0" workbookViewId="0" topLeftCell="A1">
      <selection activeCell="H14" sqref="H14"/>
    </sheetView>
  </sheetViews>
  <sheetFormatPr defaultColWidth="11.421875" defaultRowHeight="12.75"/>
  <cols>
    <col min="1" max="1" width="4.7109375" style="7" customWidth="1"/>
    <col min="2" max="2" width="19.140625" style="8" bestFit="1" customWidth="1"/>
    <col min="3" max="3" width="4.57421875" style="8" customWidth="1"/>
    <col min="4" max="4" width="0.42578125" style="9" customWidth="1"/>
    <col min="5" max="5" width="1.28515625" style="9" customWidth="1"/>
    <col min="6" max="6" width="1.28515625" style="9" hidden="1" customWidth="1"/>
    <col min="7" max="12" width="5.57421875" style="7" customWidth="1"/>
    <col min="13" max="13" width="1.421875" style="7" customWidth="1"/>
    <col min="14" max="14" width="6.421875" style="9" customWidth="1"/>
    <col min="15" max="15" width="6.57421875" style="9" customWidth="1"/>
    <col min="16" max="16" width="4.57421875" style="10" customWidth="1"/>
    <col min="17" max="17" width="7.57421875" style="56" bestFit="1" customWidth="1"/>
    <col min="18" max="20" width="6.57421875" style="9" customWidth="1"/>
    <col min="21" max="21" width="6.57421875" style="0" customWidth="1"/>
  </cols>
  <sheetData>
    <row r="1" spans="1:21" ht="18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</row>
    <row r="2" spans="1:20" ht="18" customHeight="1">
      <c r="A2" s="1"/>
      <c r="B2"/>
      <c r="C2"/>
      <c r="D2" s="2"/>
      <c r="E2" s="2"/>
      <c r="F2" s="3"/>
      <c r="G2" s="3"/>
      <c r="H2" s="3"/>
      <c r="I2" s="4"/>
      <c r="J2" s="4"/>
      <c r="K2" s="4"/>
      <c r="L2" s="4"/>
      <c r="M2" s="4"/>
      <c r="N2" s="4"/>
      <c r="O2" s="4"/>
      <c r="P2" s="3"/>
      <c r="Q2" s="3"/>
      <c r="R2" s="5"/>
      <c r="S2" s="6"/>
      <c r="T2" s="3"/>
    </row>
    <row r="3" spans="1:21" ht="18">
      <c r="A3" s="1" t="s">
        <v>1</v>
      </c>
      <c r="B3" s="4"/>
      <c r="C3" s="4"/>
      <c r="D3" s="4"/>
      <c r="E3" s="4"/>
      <c r="F3" s="3"/>
      <c r="G3" s="3"/>
      <c r="H3" s="4"/>
      <c r="I3" s="4"/>
      <c r="J3" s="4"/>
      <c r="K3" s="4"/>
      <c r="L3" s="4"/>
      <c r="M3" s="4"/>
      <c r="N3" s="3"/>
      <c r="O3" s="3"/>
      <c r="P3" s="5"/>
      <c r="Q3" s="6"/>
      <c r="R3" s="3"/>
      <c r="S3" s="3"/>
      <c r="T3" s="3"/>
      <c r="U3" s="3"/>
    </row>
    <row r="4" spans="3:20" ht="12.75">
      <c r="C4" s="7"/>
      <c r="D4" s="8"/>
      <c r="E4" s="8"/>
      <c r="G4" s="9"/>
      <c r="H4" s="9"/>
      <c r="N4" s="7"/>
      <c r="O4" s="7"/>
      <c r="P4" s="9"/>
      <c r="Q4" s="9"/>
      <c r="R4" s="10"/>
      <c r="S4" s="6"/>
      <c r="T4" s="3"/>
    </row>
    <row r="5" spans="1:20" ht="18">
      <c r="A5" s="1" t="s">
        <v>2</v>
      </c>
      <c r="B5" s="4"/>
      <c r="C5" s="4"/>
      <c r="D5" s="3"/>
      <c r="E5" s="3"/>
      <c r="F5" s="3"/>
      <c r="G5" s="4"/>
      <c r="H5" s="4"/>
      <c r="I5" s="4"/>
      <c r="J5" s="4"/>
      <c r="K5" s="4"/>
      <c r="L5" s="4"/>
      <c r="M5" s="4"/>
      <c r="N5" s="3"/>
      <c r="O5" s="3"/>
      <c r="P5" s="5"/>
      <c r="Q5" s="6"/>
      <c r="R5" s="3"/>
      <c r="S5" s="3"/>
      <c r="T5" s="3"/>
    </row>
    <row r="6" spans="1:20" ht="12.75">
      <c r="A6"/>
      <c r="B6" s="4"/>
      <c r="C6" s="4"/>
      <c r="D6" s="4"/>
      <c r="E6" s="4"/>
      <c r="F6" s="4"/>
      <c r="N6" s="4"/>
      <c r="O6" s="3"/>
      <c r="P6" s="5"/>
      <c r="Q6" s="6"/>
      <c r="R6" s="4"/>
      <c r="S6" s="4"/>
      <c r="T6" s="4"/>
    </row>
    <row r="7" spans="1:21" s="21" customFormat="1" ht="12.75">
      <c r="A7" s="11"/>
      <c r="B7" s="12"/>
      <c r="C7" s="12"/>
      <c r="D7" s="13"/>
      <c r="E7" s="14"/>
      <c r="F7" s="14"/>
      <c r="G7" s="15" t="s">
        <v>3</v>
      </c>
      <c r="H7" s="16"/>
      <c r="I7" s="16"/>
      <c r="J7" s="16"/>
      <c r="K7" s="16"/>
      <c r="L7" s="16"/>
      <c r="M7" s="17"/>
      <c r="N7" s="13"/>
      <c r="O7" s="13" t="s">
        <v>4</v>
      </c>
      <c r="P7" s="18" t="s">
        <v>5</v>
      </c>
      <c r="Q7" s="19"/>
      <c r="R7" s="13" t="s">
        <v>6</v>
      </c>
      <c r="S7" s="13" t="s">
        <v>6</v>
      </c>
      <c r="T7" s="20" t="s">
        <v>7</v>
      </c>
      <c r="U7" s="20" t="s">
        <v>7</v>
      </c>
    </row>
    <row r="8" spans="1:21" s="30" customFormat="1" ht="13.5" customHeight="1">
      <c r="A8" s="22" t="s">
        <v>8</v>
      </c>
      <c r="B8" s="22" t="s">
        <v>9</v>
      </c>
      <c r="C8" s="22" t="s">
        <v>10</v>
      </c>
      <c r="D8" s="23"/>
      <c r="E8" s="24"/>
      <c r="F8" s="24"/>
      <c r="G8" s="25" t="s">
        <v>11</v>
      </c>
      <c r="H8" s="25" t="s">
        <v>12</v>
      </c>
      <c r="I8" s="25" t="s">
        <v>13</v>
      </c>
      <c r="J8" s="25" t="s">
        <v>14</v>
      </c>
      <c r="K8" s="25" t="s">
        <v>15</v>
      </c>
      <c r="L8" s="25" t="s">
        <v>16</v>
      </c>
      <c r="M8" s="26"/>
      <c r="N8" s="23" t="s">
        <v>17</v>
      </c>
      <c r="O8" s="23" t="s">
        <v>18</v>
      </c>
      <c r="P8" s="27" t="s">
        <v>19</v>
      </c>
      <c r="Q8" s="28" t="s">
        <v>20</v>
      </c>
      <c r="R8" s="23" t="s">
        <v>3</v>
      </c>
      <c r="S8" s="23" t="s">
        <v>17</v>
      </c>
      <c r="T8" s="29" t="s">
        <v>21</v>
      </c>
      <c r="U8" s="29" t="s">
        <v>22</v>
      </c>
    </row>
    <row r="9" spans="1:21" s="7" customFormat="1" ht="6.75" customHeight="1">
      <c r="A9" s="30"/>
      <c r="B9" s="31"/>
      <c r="C9" s="31"/>
      <c r="D9" s="32"/>
      <c r="E9" s="32"/>
      <c r="F9" s="32"/>
      <c r="G9" s="30"/>
      <c r="H9" s="30"/>
      <c r="I9" s="30"/>
      <c r="J9" s="30"/>
      <c r="K9" s="30"/>
      <c r="L9" s="30"/>
      <c r="M9" s="30"/>
      <c r="N9" s="32"/>
      <c r="O9" s="33"/>
      <c r="P9" s="34"/>
      <c r="Q9" s="35"/>
      <c r="R9" s="33"/>
      <c r="S9" s="33"/>
      <c r="T9" s="33"/>
      <c r="U9" s="33"/>
    </row>
    <row r="10" spans="1:21" ht="15" customHeight="1">
      <c r="A10" s="36" t="s">
        <v>21</v>
      </c>
      <c r="B10" s="37" t="s">
        <v>67</v>
      </c>
      <c r="C10" s="38" t="s">
        <v>68</v>
      </c>
      <c r="D10" s="39"/>
      <c r="E10" s="40"/>
      <c r="F10" s="40">
        <v>96</v>
      </c>
      <c r="G10" s="41">
        <v>184</v>
      </c>
      <c r="H10" s="41">
        <v>197</v>
      </c>
      <c r="I10" s="41">
        <v>185</v>
      </c>
      <c r="J10" s="41">
        <v>236</v>
      </c>
      <c r="K10" s="41">
        <v>153</v>
      </c>
      <c r="L10" s="41">
        <v>213</v>
      </c>
      <c r="M10" s="17"/>
      <c r="N10" s="39">
        <v>1168</v>
      </c>
      <c r="O10" s="39">
        <v>1168</v>
      </c>
      <c r="P10" s="42">
        <v>6</v>
      </c>
      <c r="Q10" s="43">
        <v>194.66666666666666</v>
      </c>
      <c r="R10" s="39">
        <v>236</v>
      </c>
      <c r="S10" s="39">
        <v>1168</v>
      </c>
      <c r="T10" s="9">
        <v>0</v>
      </c>
      <c r="U10" s="9">
        <v>41</v>
      </c>
    </row>
    <row r="11" spans="1:21" ht="15" customHeight="1">
      <c r="A11" s="36" t="s">
        <v>23</v>
      </c>
      <c r="B11" s="37" t="s">
        <v>69</v>
      </c>
      <c r="C11" s="38" t="s">
        <v>70</v>
      </c>
      <c r="D11" s="39"/>
      <c r="E11" s="40"/>
      <c r="F11" s="40">
        <v>97</v>
      </c>
      <c r="G11" s="41">
        <v>234</v>
      </c>
      <c r="H11" s="41">
        <v>191</v>
      </c>
      <c r="I11" s="41">
        <v>170</v>
      </c>
      <c r="J11" s="41">
        <v>200</v>
      </c>
      <c r="K11" s="41">
        <v>189</v>
      </c>
      <c r="L11" s="41">
        <v>180</v>
      </c>
      <c r="M11" s="17"/>
      <c r="N11" s="39">
        <v>1164</v>
      </c>
      <c r="O11" s="39">
        <v>1164</v>
      </c>
      <c r="P11" s="42">
        <v>6</v>
      </c>
      <c r="Q11" s="43">
        <v>194</v>
      </c>
      <c r="R11" s="39">
        <v>234</v>
      </c>
      <c r="S11" s="39">
        <v>1164</v>
      </c>
      <c r="T11" s="9">
        <v>-4</v>
      </c>
      <c r="U11" s="9">
        <v>37</v>
      </c>
    </row>
    <row r="12" spans="1:21" ht="15" customHeight="1" thickBot="1">
      <c r="A12" s="44" t="s">
        <v>22</v>
      </c>
      <c r="B12" s="45" t="s">
        <v>71</v>
      </c>
      <c r="C12" s="46" t="s">
        <v>68</v>
      </c>
      <c r="D12" s="47"/>
      <c r="E12" s="48"/>
      <c r="F12" s="48">
        <v>99</v>
      </c>
      <c r="G12" s="49">
        <v>200</v>
      </c>
      <c r="H12" s="49">
        <v>158</v>
      </c>
      <c r="I12" s="49">
        <v>184</v>
      </c>
      <c r="J12" s="49">
        <v>180</v>
      </c>
      <c r="K12" s="49">
        <v>194</v>
      </c>
      <c r="L12" s="49">
        <v>211</v>
      </c>
      <c r="M12" s="50"/>
      <c r="N12" s="47">
        <v>1127</v>
      </c>
      <c r="O12" s="47">
        <v>1127</v>
      </c>
      <c r="P12" s="51">
        <v>6</v>
      </c>
      <c r="Q12" s="52">
        <v>187.83333333333334</v>
      </c>
      <c r="R12" s="47">
        <v>211</v>
      </c>
      <c r="S12" s="47">
        <v>1127</v>
      </c>
      <c r="T12" s="47">
        <v>-41</v>
      </c>
      <c r="U12" s="47">
        <v>0</v>
      </c>
    </row>
    <row r="13" spans="1:21" ht="15" customHeight="1" thickTop="1">
      <c r="A13" s="36" t="s">
        <v>24</v>
      </c>
      <c r="B13" s="53" t="s">
        <v>72</v>
      </c>
      <c r="C13" s="54" t="s">
        <v>73</v>
      </c>
      <c r="E13"/>
      <c r="F13">
        <v>100</v>
      </c>
      <c r="G13" s="55">
        <v>193</v>
      </c>
      <c r="H13" s="55">
        <v>179</v>
      </c>
      <c r="I13" s="55">
        <v>208</v>
      </c>
      <c r="J13" s="55">
        <v>162</v>
      </c>
      <c r="K13" s="55">
        <v>189</v>
      </c>
      <c r="L13" s="55">
        <v>158</v>
      </c>
      <c r="N13" s="9">
        <v>1089</v>
      </c>
      <c r="O13" s="9">
        <v>1089</v>
      </c>
      <c r="P13" s="10">
        <v>6</v>
      </c>
      <c r="Q13" s="56">
        <v>181.5</v>
      </c>
      <c r="R13" s="9">
        <v>208</v>
      </c>
      <c r="S13" s="9">
        <v>1089</v>
      </c>
      <c r="T13" s="9">
        <v>-79</v>
      </c>
      <c r="U13" s="9">
        <v>-38</v>
      </c>
    </row>
    <row r="14" spans="1:21" ht="15" customHeight="1">
      <c r="A14" s="36" t="s">
        <v>25</v>
      </c>
      <c r="B14" s="37" t="s">
        <v>74</v>
      </c>
      <c r="C14" s="38" t="s">
        <v>75</v>
      </c>
      <c r="D14" s="39"/>
      <c r="E14" s="40"/>
      <c r="F14" s="40">
        <v>95</v>
      </c>
      <c r="G14" s="41">
        <v>192</v>
      </c>
      <c r="H14" s="41">
        <v>148</v>
      </c>
      <c r="I14" s="41">
        <v>167</v>
      </c>
      <c r="J14" s="41">
        <v>162</v>
      </c>
      <c r="K14" s="41">
        <v>169</v>
      </c>
      <c r="L14" s="41">
        <v>188</v>
      </c>
      <c r="M14" s="17"/>
      <c r="N14" s="39">
        <v>1026</v>
      </c>
      <c r="O14" s="39">
        <v>1026</v>
      </c>
      <c r="P14" s="42">
        <v>6</v>
      </c>
      <c r="Q14" s="43">
        <v>171</v>
      </c>
      <c r="R14" s="39">
        <v>192</v>
      </c>
      <c r="S14" s="9">
        <v>1026</v>
      </c>
      <c r="T14" s="9">
        <v>-142</v>
      </c>
      <c r="U14" s="9">
        <v>-101</v>
      </c>
    </row>
    <row r="15" spans="1:21" ht="15" customHeight="1">
      <c r="A15" s="36" t="s">
        <v>26</v>
      </c>
      <c r="B15" s="53" t="s">
        <v>76</v>
      </c>
      <c r="C15" s="54" t="s">
        <v>68</v>
      </c>
      <c r="E15"/>
      <c r="F15">
        <v>94</v>
      </c>
      <c r="G15" s="41">
        <v>161</v>
      </c>
      <c r="H15" s="41">
        <v>176</v>
      </c>
      <c r="I15" s="41">
        <v>150</v>
      </c>
      <c r="J15" s="41">
        <v>145</v>
      </c>
      <c r="K15" s="41">
        <v>201</v>
      </c>
      <c r="L15" s="41">
        <v>189</v>
      </c>
      <c r="N15" s="9">
        <v>1022</v>
      </c>
      <c r="O15" s="9">
        <v>1022</v>
      </c>
      <c r="P15" s="10">
        <v>6</v>
      </c>
      <c r="Q15" s="56">
        <v>170.33333333333334</v>
      </c>
      <c r="R15" s="9">
        <v>201</v>
      </c>
      <c r="S15" s="9">
        <v>1022</v>
      </c>
      <c r="T15" s="9">
        <v>-146</v>
      </c>
      <c r="U15" s="9">
        <v>-105</v>
      </c>
    </row>
    <row r="16" spans="1:21" ht="15" customHeight="1">
      <c r="A16" s="36" t="s">
        <v>27</v>
      </c>
      <c r="B16" s="53" t="s">
        <v>77</v>
      </c>
      <c r="C16" s="54" t="s">
        <v>68</v>
      </c>
      <c r="E16"/>
      <c r="F16">
        <v>93</v>
      </c>
      <c r="G16" s="41">
        <v>199</v>
      </c>
      <c r="H16" s="41">
        <v>173</v>
      </c>
      <c r="I16" s="41">
        <v>194</v>
      </c>
      <c r="J16" s="41">
        <v>157</v>
      </c>
      <c r="K16" s="41">
        <v>128</v>
      </c>
      <c r="L16" s="41">
        <v>146</v>
      </c>
      <c r="N16" s="9">
        <v>997</v>
      </c>
      <c r="O16" s="9">
        <v>997</v>
      </c>
      <c r="P16" s="10">
        <v>6</v>
      </c>
      <c r="Q16" s="56">
        <v>166.16666666666666</v>
      </c>
      <c r="R16" s="9">
        <v>199</v>
      </c>
      <c r="S16" s="9">
        <v>997</v>
      </c>
      <c r="T16" s="9">
        <v>-171</v>
      </c>
      <c r="U16" s="9">
        <v>-130</v>
      </c>
    </row>
    <row r="17" spans="1:21" ht="15" customHeight="1">
      <c r="A17" s="36" t="s">
        <v>28</v>
      </c>
      <c r="B17" s="53" t="s">
        <v>78</v>
      </c>
      <c r="C17" s="54" t="s">
        <v>70</v>
      </c>
      <c r="E17"/>
      <c r="F17">
        <v>98</v>
      </c>
      <c r="G17" s="41">
        <v>137</v>
      </c>
      <c r="H17" s="41">
        <v>105</v>
      </c>
      <c r="I17" s="41">
        <v>161</v>
      </c>
      <c r="J17" s="41">
        <v>198</v>
      </c>
      <c r="K17" s="41">
        <v>167</v>
      </c>
      <c r="L17" s="41">
        <v>144</v>
      </c>
      <c r="N17" s="9">
        <v>912</v>
      </c>
      <c r="O17" s="9">
        <v>912</v>
      </c>
      <c r="P17" s="10">
        <v>6</v>
      </c>
      <c r="Q17" s="56">
        <v>152</v>
      </c>
      <c r="R17" s="9">
        <v>198</v>
      </c>
      <c r="S17" s="9">
        <v>912</v>
      </c>
      <c r="T17" s="9">
        <v>-256</v>
      </c>
      <c r="U17" s="9">
        <v>-215</v>
      </c>
    </row>
    <row r="18" spans="1:21" ht="15" customHeight="1">
      <c r="A18" s="36" t="s">
        <v>29</v>
      </c>
      <c r="B18" s="37" t="s">
        <v>79</v>
      </c>
      <c r="C18" s="38" t="s">
        <v>68</v>
      </c>
      <c r="D18" s="39"/>
      <c r="E18" s="40"/>
      <c r="F18" s="40">
        <v>101</v>
      </c>
      <c r="G18" s="41">
        <v>131</v>
      </c>
      <c r="H18" s="41">
        <v>100</v>
      </c>
      <c r="I18" s="41">
        <v>135</v>
      </c>
      <c r="J18" s="41">
        <v>166</v>
      </c>
      <c r="K18" s="41">
        <v>128</v>
      </c>
      <c r="L18" s="41">
        <v>145</v>
      </c>
      <c r="M18" s="17"/>
      <c r="N18" s="39">
        <v>805</v>
      </c>
      <c r="O18" s="39">
        <v>805</v>
      </c>
      <c r="P18" s="42">
        <v>6</v>
      </c>
      <c r="Q18" s="43">
        <v>134.16666666666666</v>
      </c>
      <c r="R18" s="39">
        <v>166</v>
      </c>
      <c r="S18" s="39">
        <v>805</v>
      </c>
      <c r="T18" s="9">
        <v>-363</v>
      </c>
      <c r="U18" s="9">
        <v>-322</v>
      </c>
    </row>
    <row r="19" spans="1:21" ht="15" customHeight="1">
      <c r="A19" s="36" t="s">
        <v>30</v>
      </c>
      <c r="B19" s="37" t="s">
        <v>80</v>
      </c>
      <c r="C19" s="38" t="s">
        <v>68</v>
      </c>
      <c r="D19" s="39"/>
      <c r="E19" s="40"/>
      <c r="F19" s="40">
        <v>102</v>
      </c>
      <c r="G19" s="41">
        <v>130</v>
      </c>
      <c r="H19" s="41">
        <v>124</v>
      </c>
      <c r="I19" s="41">
        <v>129</v>
      </c>
      <c r="J19" s="41">
        <v>129</v>
      </c>
      <c r="K19" s="41">
        <v>103</v>
      </c>
      <c r="L19" s="41">
        <v>119</v>
      </c>
      <c r="M19" s="17"/>
      <c r="N19" s="39">
        <v>734</v>
      </c>
      <c r="O19" s="39">
        <v>734</v>
      </c>
      <c r="P19" s="42">
        <v>6</v>
      </c>
      <c r="Q19" s="43">
        <v>122.33333333333333</v>
      </c>
      <c r="R19" s="39">
        <v>130</v>
      </c>
      <c r="S19" s="39">
        <v>734</v>
      </c>
      <c r="T19" s="9">
        <v>-434</v>
      </c>
      <c r="U19" s="9">
        <v>-393</v>
      </c>
    </row>
    <row r="20" spans="1:21" ht="15" customHeight="1" hidden="1">
      <c r="A20" s="36" t="s">
        <v>31</v>
      </c>
      <c r="B20" s="53">
        <f>'[1]M1'!B15</f>
        <v>0</v>
      </c>
      <c r="C20" s="54">
        <f>'[1]M1'!C15</f>
        <v>0</v>
      </c>
      <c r="E20"/>
      <c r="F20">
        <v>103</v>
      </c>
      <c r="G20" s="41">
        <f>'[1]M1'!D15</f>
        <v>50</v>
      </c>
      <c r="H20" s="41">
        <f>'[1]M1'!E15</f>
        <v>0</v>
      </c>
      <c r="I20" s="41">
        <f>'[1]M1'!F15</f>
        <v>0</v>
      </c>
      <c r="J20" s="41">
        <f>'[1]M1'!G15</f>
        <v>0</v>
      </c>
      <c r="K20" s="41">
        <f>'[1]M1'!H15</f>
        <v>0</v>
      </c>
      <c r="L20" s="41">
        <f>'[1]M1'!I15</f>
        <v>0</v>
      </c>
      <c r="N20" s="9">
        <f aca="true" t="shared" si="0" ref="N20:N53">SUM(G20:L20)</f>
        <v>50</v>
      </c>
      <c r="O20" s="9">
        <f aca="true" t="shared" si="1" ref="O20:O53">D20+N20</f>
        <v>50</v>
      </c>
      <c r="P20" s="10">
        <f>'[1]M1'!Z15</f>
        <v>1</v>
      </c>
      <c r="Q20" s="56">
        <f aca="true" t="shared" si="2" ref="Q20:Q53">O20/P20</f>
        <v>50</v>
      </c>
      <c r="R20" s="9">
        <f aca="true" t="shared" si="3" ref="R20:R53">MAX(G20:L20)</f>
        <v>50</v>
      </c>
      <c r="S20" s="9">
        <f aca="true" t="shared" si="4" ref="S20:S53">N20</f>
        <v>50</v>
      </c>
      <c r="T20" s="9">
        <f aca="true" t="shared" si="5" ref="T20:T53">O20-$O$10</f>
        <v>-1118</v>
      </c>
      <c r="U20" s="9">
        <f aca="true" t="shared" si="6" ref="U20:U53">O20-$O$12</f>
        <v>-1077</v>
      </c>
    </row>
    <row r="21" spans="1:21" ht="15" customHeight="1" hidden="1">
      <c r="A21" s="36" t="s">
        <v>32</v>
      </c>
      <c r="B21" s="53">
        <f>'[1]M1'!B16</f>
        <v>0</v>
      </c>
      <c r="C21" s="54">
        <f>'[1]M1'!C16</f>
        <v>0</v>
      </c>
      <c r="E21"/>
      <c r="F21">
        <v>104</v>
      </c>
      <c r="G21" s="41">
        <f>'[1]M1'!D16</f>
        <v>49</v>
      </c>
      <c r="H21" s="41">
        <f>'[1]M1'!E16</f>
        <v>0</v>
      </c>
      <c r="I21" s="41">
        <f>'[1]M1'!F16</f>
        <v>0</v>
      </c>
      <c r="J21" s="41">
        <f>'[1]M1'!G16</f>
        <v>0</v>
      </c>
      <c r="K21" s="41">
        <f>'[1]M1'!H16</f>
        <v>0</v>
      </c>
      <c r="L21" s="41">
        <f>'[1]M1'!I16</f>
        <v>0</v>
      </c>
      <c r="N21" s="9">
        <f t="shared" si="0"/>
        <v>49</v>
      </c>
      <c r="O21" s="9">
        <f t="shared" si="1"/>
        <v>49</v>
      </c>
      <c r="P21" s="10">
        <f>'[1]M1'!Z16</f>
        <v>1</v>
      </c>
      <c r="Q21" s="56">
        <f t="shared" si="2"/>
        <v>49</v>
      </c>
      <c r="R21" s="9">
        <f t="shared" si="3"/>
        <v>49</v>
      </c>
      <c r="S21" s="9">
        <f t="shared" si="4"/>
        <v>49</v>
      </c>
      <c r="T21" s="9">
        <f t="shared" si="5"/>
        <v>-1119</v>
      </c>
      <c r="U21" s="9">
        <f t="shared" si="6"/>
        <v>-1078</v>
      </c>
    </row>
    <row r="22" spans="1:21" ht="15" customHeight="1" hidden="1">
      <c r="A22" s="36" t="s">
        <v>33</v>
      </c>
      <c r="B22" s="37">
        <f>'[1]M1'!B17</f>
        <v>0</v>
      </c>
      <c r="C22" s="38">
        <f>'[1]M1'!C17</f>
        <v>0</v>
      </c>
      <c r="D22" s="39"/>
      <c r="E22" s="40"/>
      <c r="F22" s="40">
        <v>105</v>
      </c>
      <c r="G22" s="41">
        <f>'[1]M1'!D17</f>
        <v>48</v>
      </c>
      <c r="H22" s="41">
        <f>'[1]M1'!E17</f>
        <v>0</v>
      </c>
      <c r="I22" s="41">
        <f>'[1]M1'!F17</f>
        <v>0</v>
      </c>
      <c r="J22" s="41">
        <f>'[1]M1'!G17</f>
        <v>0</v>
      </c>
      <c r="K22" s="41">
        <f>'[1]M1'!H17</f>
        <v>0</v>
      </c>
      <c r="L22" s="41">
        <f>'[1]M1'!I17</f>
        <v>0</v>
      </c>
      <c r="M22" s="17"/>
      <c r="N22" s="39">
        <f t="shared" si="0"/>
        <v>48</v>
      </c>
      <c r="O22" s="39">
        <f t="shared" si="1"/>
        <v>48</v>
      </c>
      <c r="P22" s="42">
        <f>'[1]M1'!Z17</f>
        <v>1</v>
      </c>
      <c r="Q22" s="43">
        <f t="shared" si="2"/>
        <v>48</v>
      </c>
      <c r="R22" s="39">
        <f t="shared" si="3"/>
        <v>48</v>
      </c>
      <c r="S22" s="9">
        <f t="shared" si="4"/>
        <v>48</v>
      </c>
      <c r="T22" s="9">
        <f t="shared" si="5"/>
        <v>-1120</v>
      </c>
      <c r="U22" s="9">
        <f t="shared" si="6"/>
        <v>-1079</v>
      </c>
    </row>
    <row r="23" spans="1:21" ht="15" customHeight="1" hidden="1">
      <c r="A23" s="36" t="s">
        <v>34</v>
      </c>
      <c r="B23" s="53">
        <f>'[1]M1'!B18</f>
        <v>0</v>
      </c>
      <c r="C23" s="54">
        <f>'[1]M1'!C18</f>
        <v>0</v>
      </c>
      <c r="E23"/>
      <c r="F23">
        <v>106</v>
      </c>
      <c r="G23" s="41">
        <f>'[1]M1'!D18</f>
        <v>47</v>
      </c>
      <c r="H23" s="41">
        <f>'[1]M1'!E18</f>
        <v>0</v>
      </c>
      <c r="I23" s="41">
        <f>'[1]M1'!F18</f>
        <v>0</v>
      </c>
      <c r="J23" s="41">
        <f>'[1]M1'!G18</f>
        <v>0</v>
      </c>
      <c r="K23" s="41">
        <f>'[1]M1'!H18</f>
        <v>0</v>
      </c>
      <c r="L23" s="41">
        <f>'[1]M1'!I18</f>
        <v>0</v>
      </c>
      <c r="N23" s="9">
        <f t="shared" si="0"/>
        <v>47</v>
      </c>
      <c r="O23" s="9">
        <f t="shared" si="1"/>
        <v>47</v>
      </c>
      <c r="P23" s="10">
        <f>'[1]M1'!Z18</f>
        <v>1</v>
      </c>
      <c r="Q23" s="56">
        <f t="shared" si="2"/>
        <v>47</v>
      </c>
      <c r="R23" s="9">
        <f t="shared" si="3"/>
        <v>47</v>
      </c>
      <c r="S23" s="9">
        <f t="shared" si="4"/>
        <v>47</v>
      </c>
      <c r="T23" s="9">
        <f t="shared" si="5"/>
        <v>-1121</v>
      </c>
      <c r="U23" s="9">
        <f t="shared" si="6"/>
        <v>-1080</v>
      </c>
    </row>
    <row r="24" spans="1:21" ht="15" customHeight="1" hidden="1">
      <c r="A24" s="36" t="s">
        <v>35</v>
      </c>
      <c r="B24" s="37">
        <f>'[1]M1'!B19</f>
        <v>0</v>
      </c>
      <c r="C24" s="38">
        <f>'[1]M1'!C19</f>
        <v>0</v>
      </c>
      <c r="D24" s="39"/>
      <c r="E24" s="40"/>
      <c r="F24" s="40">
        <v>107</v>
      </c>
      <c r="G24" s="41">
        <f>'[1]M1'!D19</f>
        <v>46</v>
      </c>
      <c r="H24" s="41">
        <f>'[1]M1'!E19</f>
        <v>0</v>
      </c>
      <c r="I24" s="41">
        <f>'[1]M1'!F19</f>
        <v>0</v>
      </c>
      <c r="J24" s="41">
        <f>'[1]M1'!G19</f>
        <v>0</v>
      </c>
      <c r="K24" s="41">
        <f>'[1]M1'!H19</f>
        <v>0</v>
      </c>
      <c r="L24" s="41">
        <f>'[1]M1'!I19</f>
        <v>0</v>
      </c>
      <c r="M24" s="17"/>
      <c r="N24" s="39">
        <f t="shared" si="0"/>
        <v>46</v>
      </c>
      <c r="O24" s="39">
        <f t="shared" si="1"/>
        <v>46</v>
      </c>
      <c r="P24" s="42">
        <f>'[1]M1'!Z19</f>
        <v>1</v>
      </c>
      <c r="Q24" s="43">
        <f t="shared" si="2"/>
        <v>46</v>
      </c>
      <c r="R24" s="39">
        <f t="shared" si="3"/>
        <v>46</v>
      </c>
      <c r="S24" s="9">
        <f t="shared" si="4"/>
        <v>46</v>
      </c>
      <c r="T24" s="9">
        <f t="shared" si="5"/>
        <v>-1122</v>
      </c>
      <c r="U24" s="9">
        <f t="shared" si="6"/>
        <v>-1081</v>
      </c>
    </row>
    <row r="25" spans="1:21" ht="15" customHeight="1" hidden="1">
      <c r="A25" s="36" t="s">
        <v>36</v>
      </c>
      <c r="B25" s="53">
        <f>'[1]M1'!B20</f>
        <v>0</v>
      </c>
      <c r="C25" s="54">
        <f>'[1]M1'!C20</f>
        <v>0</v>
      </c>
      <c r="E25"/>
      <c r="F25">
        <v>108</v>
      </c>
      <c r="G25" s="41">
        <f>'[1]M1'!D20</f>
        <v>45</v>
      </c>
      <c r="H25" s="41">
        <f>'[1]M1'!E20</f>
        <v>0</v>
      </c>
      <c r="I25" s="41">
        <f>'[1]M1'!F20</f>
        <v>0</v>
      </c>
      <c r="J25" s="41">
        <f>'[1]M1'!G20</f>
        <v>0</v>
      </c>
      <c r="K25" s="41">
        <f>'[1]M1'!H20</f>
        <v>0</v>
      </c>
      <c r="L25" s="41">
        <f>'[1]M1'!I20</f>
        <v>0</v>
      </c>
      <c r="N25" s="9">
        <f t="shared" si="0"/>
        <v>45</v>
      </c>
      <c r="O25" s="9">
        <f t="shared" si="1"/>
        <v>45</v>
      </c>
      <c r="P25" s="10">
        <f>'[1]M1'!Z20</f>
        <v>1</v>
      </c>
      <c r="Q25" s="56">
        <f t="shared" si="2"/>
        <v>45</v>
      </c>
      <c r="R25" s="9">
        <f t="shared" si="3"/>
        <v>45</v>
      </c>
      <c r="S25" s="9">
        <f t="shared" si="4"/>
        <v>45</v>
      </c>
      <c r="T25" s="9">
        <f t="shared" si="5"/>
        <v>-1123</v>
      </c>
      <c r="U25" s="9">
        <f t="shared" si="6"/>
        <v>-1082</v>
      </c>
    </row>
    <row r="26" spans="1:21" s="40" customFormat="1" ht="15" customHeight="1" hidden="1">
      <c r="A26" s="36" t="s">
        <v>37</v>
      </c>
      <c r="B26" s="53">
        <f>'[1]M1'!B21</f>
        <v>0</v>
      </c>
      <c r="C26" s="54">
        <f>'[1]M1'!C21</f>
        <v>0</v>
      </c>
      <c r="D26" s="9"/>
      <c r="E26"/>
      <c r="F26">
        <v>109</v>
      </c>
      <c r="G26" s="41">
        <f>'[1]M1'!D21</f>
        <v>44</v>
      </c>
      <c r="H26" s="41">
        <f>'[1]M1'!E21</f>
        <v>0</v>
      </c>
      <c r="I26" s="41">
        <f>'[1]M1'!F21</f>
        <v>0</v>
      </c>
      <c r="J26" s="41">
        <f>'[1]M1'!G21</f>
        <v>0</v>
      </c>
      <c r="K26" s="41">
        <f>'[1]M1'!H21</f>
        <v>0</v>
      </c>
      <c r="L26" s="41">
        <f>'[1]M1'!I21</f>
        <v>0</v>
      </c>
      <c r="M26" s="7"/>
      <c r="N26" s="9">
        <f t="shared" si="0"/>
        <v>44</v>
      </c>
      <c r="O26" s="9">
        <f t="shared" si="1"/>
        <v>44</v>
      </c>
      <c r="P26" s="10">
        <f>'[1]M1'!Z21</f>
        <v>1</v>
      </c>
      <c r="Q26" s="56">
        <f t="shared" si="2"/>
        <v>44</v>
      </c>
      <c r="R26" s="9">
        <f t="shared" si="3"/>
        <v>44</v>
      </c>
      <c r="S26" s="9">
        <f t="shared" si="4"/>
        <v>44</v>
      </c>
      <c r="T26" s="9">
        <f t="shared" si="5"/>
        <v>-1124</v>
      </c>
      <c r="U26" s="9">
        <f t="shared" si="6"/>
        <v>-1083</v>
      </c>
    </row>
    <row r="27" spans="1:21" ht="15" customHeight="1" hidden="1">
      <c r="A27" s="36" t="s">
        <v>38</v>
      </c>
      <c r="B27" s="53">
        <f>'[1]M1'!B22</f>
        <v>0</v>
      </c>
      <c r="C27" s="54">
        <f>'[1]M1'!C22</f>
        <v>0</v>
      </c>
      <c r="E27"/>
      <c r="F27">
        <v>110</v>
      </c>
      <c r="G27" s="41">
        <f>'[1]M1'!D22</f>
        <v>43</v>
      </c>
      <c r="H27" s="41">
        <f>'[1]M1'!E22</f>
        <v>0</v>
      </c>
      <c r="I27" s="41">
        <f>'[1]M1'!F22</f>
        <v>0</v>
      </c>
      <c r="J27" s="41">
        <f>'[1]M1'!G22</f>
        <v>0</v>
      </c>
      <c r="K27" s="41">
        <f>'[1]M1'!H22</f>
        <v>0</v>
      </c>
      <c r="L27" s="41">
        <f>'[1]M1'!I22</f>
        <v>0</v>
      </c>
      <c r="M27" s="17"/>
      <c r="N27" s="9">
        <f t="shared" si="0"/>
        <v>43</v>
      </c>
      <c r="O27" s="9">
        <f t="shared" si="1"/>
        <v>43</v>
      </c>
      <c r="P27" s="10">
        <f>'[1]M1'!Z22</f>
        <v>1</v>
      </c>
      <c r="Q27" s="56">
        <f t="shared" si="2"/>
        <v>43</v>
      </c>
      <c r="R27" s="9">
        <f t="shared" si="3"/>
        <v>43</v>
      </c>
      <c r="S27" s="9">
        <f t="shared" si="4"/>
        <v>43</v>
      </c>
      <c r="T27" s="9">
        <f t="shared" si="5"/>
        <v>-1125</v>
      </c>
      <c r="U27" s="9">
        <f t="shared" si="6"/>
        <v>-1084</v>
      </c>
    </row>
    <row r="28" spans="1:21" ht="15" customHeight="1" hidden="1">
      <c r="A28" s="36" t="s">
        <v>39</v>
      </c>
      <c r="B28" s="53">
        <f>'[1]M1'!B23</f>
        <v>0</v>
      </c>
      <c r="C28" s="54">
        <f>'[1]M1'!C23</f>
        <v>0</v>
      </c>
      <c r="E28"/>
      <c r="F28">
        <v>111</v>
      </c>
      <c r="G28" s="41">
        <f>'[1]M1'!D23</f>
        <v>42</v>
      </c>
      <c r="H28" s="41">
        <f>'[1]M1'!E23</f>
        <v>0</v>
      </c>
      <c r="I28" s="41">
        <f>'[1]M1'!F23</f>
        <v>0</v>
      </c>
      <c r="J28" s="41">
        <f>'[1]M1'!G23</f>
        <v>0</v>
      </c>
      <c r="K28" s="41">
        <f>'[1]M1'!H23</f>
        <v>0</v>
      </c>
      <c r="L28" s="41">
        <f>'[1]M1'!I23</f>
        <v>0</v>
      </c>
      <c r="N28" s="9">
        <f t="shared" si="0"/>
        <v>42</v>
      </c>
      <c r="O28" s="9">
        <f t="shared" si="1"/>
        <v>42</v>
      </c>
      <c r="P28" s="10">
        <f>'[1]M1'!Z23</f>
        <v>1</v>
      </c>
      <c r="Q28" s="56">
        <f t="shared" si="2"/>
        <v>42</v>
      </c>
      <c r="R28" s="9">
        <f t="shared" si="3"/>
        <v>42</v>
      </c>
      <c r="S28" s="9">
        <f t="shared" si="4"/>
        <v>42</v>
      </c>
      <c r="T28" s="9">
        <f t="shared" si="5"/>
        <v>-1126</v>
      </c>
      <c r="U28" s="9">
        <f t="shared" si="6"/>
        <v>-1085</v>
      </c>
    </row>
    <row r="29" spans="1:21" ht="15" customHeight="1" hidden="1">
      <c r="A29" s="36" t="s">
        <v>40</v>
      </c>
      <c r="B29" s="53">
        <f>'[1]M1'!B24</f>
        <v>0</v>
      </c>
      <c r="C29" s="54">
        <f>'[1]M1'!C24</f>
        <v>0</v>
      </c>
      <c r="E29"/>
      <c r="F29">
        <v>112</v>
      </c>
      <c r="G29" s="41">
        <f>'[1]M1'!D24</f>
        <v>41</v>
      </c>
      <c r="H29" s="41">
        <f>'[1]M1'!E24</f>
        <v>0</v>
      </c>
      <c r="I29" s="41">
        <f>'[1]M1'!F24</f>
        <v>0</v>
      </c>
      <c r="J29" s="41">
        <f>'[1]M1'!G24</f>
        <v>0</v>
      </c>
      <c r="K29" s="41">
        <f>'[1]M1'!H24</f>
        <v>0</v>
      </c>
      <c r="L29" s="41">
        <f>'[1]M1'!I24</f>
        <v>0</v>
      </c>
      <c r="N29" s="9">
        <f t="shared" si="0"/>
        <v>41</v>
      </c>
      <c r="O29" s="9">
        <f t="shared" si="1"/>
        <v>41</v>
      </c>
      <c r="P29" s="10">
        <f>'[1]M1'!Z24</f>
        <v>1</v>
      </c>
      <c r="Q29" s="56">
        <f t="shared" si="2"/>
        <v>41</v>
      </c>
      <c r="R29" s="9">
        <f t="shared" si="3"/>
        <v>41</v>
      </c>
      <c r="S29" s="9">
        <f t="shared" si="4"/>
        <v>41</v>
      </c>
      <c r="T29" s="9">
        <f t="shared" si="5"/>
        <v>-1127</v>
      </c>
      <c r="U29" s="9">
        <f t="shared" si="6"/>
        <v>-1086</v>
      </c>
    </row>
    <row r="30" spans="1:21" ht="15" customHeight="1" hidden="1">
      <c r="A30" s="36" t="s">
        <v>41</v>
      </c>
      <c r="B30" s="37">
        <f>'[1]M1'!B25</f>
        <v>0</v>
      </c>
      <c r="C30" s="38">
        <f>'[1]M1'!C25</f>
        <v>0</v>
      </c>
      <c r="D30" s="39"/>
      <c r="E30" s="40"/>
      <c r="F30" s="40">
        <v>113</v>
      </c>
      <c r="G30" s="41">
        <f>'[1]M1'!D25</f>
        <v>40</v>
      </c>
      <c r="H30" s="41">
        <f>'[1]M1'!E25</f>
        <v>0</v>
      </c>
      <c r="I30" s="41">
        <f>'[1]M1'!F25</f>
        <v>0</v>
      </c>
      <c r="J30" s="41">
        <f>'[1]M1'!G25</f>
        <v>0</v>
      </c>
      <c r="K30" s="41">
        <f>'[1]M1'!H25</f>
        <v>0</v>
      </c>
      <c r="L30" s="41">
        <f>'[1]M1'!I25</f>
        <v>0</v>
      </c>
      <c r="M30" s="17"/>
      <c r="N30" s="39">
        <f t="shared" si="0"/>
        <v>40</v>
      </c>
      <c r="O30" s="39">
        <f t="shared" si="1"/>
        <v>40</v>
      </c>
      <c r="P30" s="42">
        <f>'[1]M1'!Z25</f>
        <v>1</v>
      </c>
      <c r="Q30" s="43">
        <f t="shared" si="2"/>
        <v>40</v>
      </c>
      <c r="R30" s="39">
        <f t="shared" si="3"/>
        <v>40</v>
      </c>
      <c r="S30" s="9">
        <f t="shared" si="4"/>
        <v>40</v>
      </c>
      <c r="T30" s="9">
        <f t="shared" si="5"/>
        <v>-1128</v>
      </c>
      <c r="U30" s="9">
        <f t="shared" si="6"/>
        <v>-1087</v>
      </c>
    </row>
    <row r="31" spans="1:21" ht="15" customHeight="1" hidden="1">
      <c r="A31" s="36" t="s">
        <v>42</v>
      </c>
      <c r="B31" s="53">
        <f>'[1]M1'!B26</f>
        <v>0</v>
      </c>
      <c r="C31" s="54">
        <f>'[1]M1'!C26</f>
        <v>0</v>
      </c>
      <c r="E31"/>
      <c r="F31">
        <v>114</v>
      </c>
      <c r="G31" s="41">
        <f>'[1]M1'!D26</f>
        <v>39</v>
      </c>
      <c r="H31" s="41">
        <f>'[1]M1'!E26</f>
        <v>0</v>
      </c>
      <c r="I31" s="41">
        <f>'[1]M1'!F26</f>
        <v>0</v>
      </c>
      <c r="J31" s="41">
        <f>'[1]M1'!G26</f>
        <v>0</v>
      </c>
      <c r="K31" s="41">
        <f>'[1]M1'!H26</f>
        <v>0</v>
      </c>
      <c r="L31" s="41">
        <f>'[1]M1'!I26</f>
        <v>0</v>
      </c>
      <c r="N31" s="9">
        <f t="shared" si="0"/>
        <v>39</v>
      </c>
      <c r="O31" s="9">
        <f t="shared" si="1"/>
        <v>39</v>
      </c>
      <c r="P31" s="10">
        <f>'[1]M1'!Z26</f>
        <v>1</v>
      </c>
      <c r="Q31" s="56">
        <f t="shared" si="2"/>
        <v>39</v>
      </c>
      <c r="R31" s="9">
        <f t="shared" si="3"/>
        <v>39</v>
      </c>
      <c r="S31" s="9">
        <f t="shared" si="4"/>
        <v>39</v>
      </c>
      <c r="T31" s="9">
        <f t="shared" si="5"/>
        <v>-1129</v>
      </c>
      <c r="U31" s="9">
        <f t="shared" si="6"/>
        <v>-1088</v>
      </c>
    </row>
    <row r="32" spans="1:21" ht="15" customHeight="1" hidden="1">
      <c r="A32" s="36" t="s">
        <v>43</v>
      </c>
      <c r="B32" s="53">
        <f>'[1]M1'!B27</f>
        <v>0</v>
      </c>
      <c r="C32" s="54">
        <f>'[1]M1'!C27</f>
        <v>0</v>
      </c>
      <c r="E32"/>
      <c r="F32">
        <v>115</v>
      </c>
      <c r="G32" s="41">
        <f>'[1]M1'!D27</f>
        <v>38</v>
      </c>
      <c r="H32" s="41">
        <f>'[1]M1'!E27</f>
        <v>0</v>
      </c>
      <c r="I32" s="41">
        <f>'[1]M1'!F27</f>
        <v>0</v>
      </c>
      <c r="J32" s="41">
        <f>'[1]M1'!G27</f>
        <v>0</v>
      </c>
      <c r="K32" s="41">
        <f>'[1]M1'!H27</f>
        <v>0</v>
      </c>
      <c r="L32" s="41">
        <f>'[1]M1'!I27</f>
        <v>0</v>
      </c>
      <c r="N32" s="9">
        <f t="shared" si="0"/>
        <v>38</v>
      </c>
      <c r="O32" s="9">
        <f t="shared" si="1"/>
        <v>38</v>
      </c>
      <c r="P32" s="10">
        <f>'[1]M1'!Z27</f>
        <v>1</v>
      </c>
      <c r="Q32" s="56">
        <f t="shared" si="2"/>
        <v>38</v>
      </c>
      <c r="R32" s="9">
        <f t="shared" si="3"/>
        <v>38</v>
      </c>
      <c r="S32" s="9">
        <f t="shared" si="4"/>
        <v>38</v>
      </c>
      <c r="T32" s="9">
        <f t="shared" si="5"/>
        <v>-1130</v>
      </c>
      <c r="U32" s="9">
        <f t="shared" si="6"/>
        <v>-1089</v>
      </c>
    </row>
    <row r="33" spans="1:21" ht="15" customHeight="1" hidden="1">
      <c r="A33" s="36" t="s">
        <v>44</v>
      </c>
      <c r="B33" s="53">
        <f>'[1]M1'!B28</f>
        <v>0</v>
      </c>
      <c r="C33" s="54">
        <f>'[1]M1'!C28</f>
        <v>0</v>
      </c>
      <c r="E33"/>
      <c r="F33">
        <v>116</v>
      </c>
      <c r="G33" s="41">
        <f>'[1]M1'!D28</f>
        <v>37</v>
      </c>
      <c r="H33" s="41">
        <f>'[1]M1'!E28</f>
        <v>0</v>
      </c>
      <c r="I33" s="41">
        <f>'[1]M1'!F28</f>
        <v>0</v>
      </c>
      <c r="J33" s="41">
        <f>'[1]M1'!G28</f>
        <v>0</v>
      </c>
      <c r="K33" s="41">
        <f>'[1]M1'!H28</f>
        <v>0</v>
      </c>
      <c r="L33" s="41">
        <f>'[1]M1'!I28</f>
        <v>0</v>
      </c>
      <c r="N33" s="9">
        <f t="shared" si="0"/>
        <v>37</v>
      </c>
      <c r="O33" s="9">
        <f t="shared" si="1"/>
        <v>37</v>
      </c>
      <c r="P33" s="10">
        <f>'[1]M1'!Z28</f>
        <v>1</v>
      </c>
      <c r="Q33" s="56">
        <f t="shared" si="2"/>
        <v>37</v>
      </c>
      <c r="R33" s="9">
        <f t="shared" si="3"/>
        <v>37</v>
      </c>
      <c r="S33" s="9">
        <f t="shared" si="4"/>
        <v>37</v>
      </c>
      <c r="T33" s="9">
        <f t="shared" si="5"/>
        <v>-1131</v>
      </c>
      <c r="U33" s="9">
        <f t="shared" si="6"/>
        <v>-1090</v>
      </c>
    </row>
    <row r="34" spans="1:21" ht="15" customHeight="1" hidden="1">
      <c r="A34" s="36" t="s">
        <v>45</v>
      </c>
      <c r="B34" s="53">
        <f>'[1]M1'!B29</f>
        <v>0</v>
      </c>
      <c r="C34" s="54">
        <f>'[1]M1'!C29</f>
        <v>0</v>
      </c>
      <c r="E34"/>
      <c r="F34">
        <v>117</v>
      </c>
      <c r="G34" s="41">
        <f>'[1]M1'!D29</f>
        <v>36</v>
      </c>
      <c r="H34" s="41">
        <f>'[1]M1'!E29</f>
        <v>0</v>
      </c>
      <c r="I34" s="41">
        <f>'[1]M1'!F29</f>
        <v>0</v>
      </c>
      <c r="J34" s="41">
        <f>'[1]M1'!G29</f>
        <v>0</v>
      </c>
      <c r="K34" s="41">
        <f>'[1]M1'!H29</f>
        <v>0</v>
      </c>
      <c r="L34" s="41">
        <f>'[1]M1'!I29</f>
        <v>0</v>
      </c>
      <c r="N34" s="9">
        <f t="shared" si="0"/>
        <v>36</v>
      </c>
      <c r="O34" s="9">
        <f t="shared" si="1"/>
        <v>36</v>
      </c>
      <c r="P34" s="10">
        <f>'[1]M1'!Z29</f>
        <v>1</v>
      </c>
      <c r="Q34" s="56">
        <f t="shared" si="2"/>
        <v>36</v>
      </c>
      <c r="R34" s="9">
        <f t="shared" si="3"/>
        <v>36</v>
      </c>
      <c r="S34" s="9">
        <f t="shared" si="4"/>
        <v>36</v>
      </c>
      <c r="T34" s="9">
        <f t="shared" si="5"/>
        <v>-1132</v>
      </c>
      <c r="U34" s="9">
        <f t="shared" si="6"/>
        <v>-1091</v>
      </c>
    </row>
    <row r="35" spans="1:21" ht="15" customHeight="1" hidden="1">
      <c r="A35" s="36" t="s">
        <v>46</v>
      </c>
      <c r="B35" s="53">
        <f>'[1]M1'!B30</f>
        <v>0</v>
      </c>
      <c r="C35" s="54">
        <f>'[1]M1'!C30</f>
        <v>0</v>
      </c>
      <c r="E35"/>
      <c r="F35">
        <v>118</v>
      </c>
      <c r="G35" s="41">
        <f>'[1]M1'!D30</f>
        <v>35</v>
      </c>
      <c r="H35" s="41">
        <f>'[1]M1'!E30</f>
        <v>0</v>
      </c>
      <c r="I35" s="41">
        <f>'[1]M1'!F30</f>
        <v>0</v>
      </c>
      <c r="J35" s="41">
        <f>'[1]M1'!G30</f>
        <v>0</v>
      </c>
      <c r="K35" s="41">
        <f>'[1]M1'!H30</f>
        <v>0</v>
      </c>
      <c r="L35" s="41">
        <f>'[1]M1'!I30</f>
        <v>0</v>
      </c>
      <c r="N35" s="9">
        <f t="shared" si="0"/>
        <v>35</v>
      </c>
      <c r="O35" s="9">
        <f t="shared" si="1"/>
        <v>35</v>
      </c>
      <c r="P35" s="10">
        <f>'[1]M1'!Z30</f>
        <v>1</v>
      </c>
      <c r="Q35" s="56">
        <f t="shared" si="2"/>
        <v>35</v>
      </c>
      <c r="R35" s="9">
        <f t="shared" si="3"/>
        <v>35</v>
      </c>
      <c r="S35" s="9">
        <f t="shared" si="4"/>
        <v>35</v>
      </c>
      <c r="T35" s="9">
        <f t="shared" si="5"/>
        <v>-1133</v>
      </c>
      <c r="U35" s="9">
        <f t="shared" si="6"/>
        <v>-1092</v>
      </c>
    </row>
    <row r="36" spans="1:21" ht="15" customHeight="1" hidden="1">
      <c r="A36" s="36" t="s">
        <v>47</v>
      </c>
      <c r="B36" s="37">
        <f>'[1]M1'!B31</f>
        <v>0</v>
      </c>
      <c r="C36" s="38">
        <f>'[1]M1'!C31</f>
        <v>0</v>
      </c>
      <c r="D36" s="39"/>
      <c r="E36" s="40"/>
      <c r="F36" s="40">
        <v>119</v>
      </c>
      <c r="G36" s="41">
        <f>'[1]M1'!D31</f>
        <v>34</v>
      </c>
      <c r="H36" s="41">
        <f>'[1]M1'!E31</f>
        <v>0</v>
      </c>
      <c r="I36" s="41">
        <f>'[1]M1'!F31</f>
        <v>0</v>
      </c>
      <c r="J36" s="41">
        <f>'[1]M1'!G31</f>
        <v>0</v>
      </c>
      <c r="K36" s="41">
        <f>'[1]M1'!H31</f>
        <v>0</v>
      </c>
      <c r="L36" s="41">
        <f>'[1]M1'!I31</f>
        <v>0</v>
      </c>
      <c r="M36" s="17"/>
      <c r="N36" s="39">
        <f t="shared" si="0"/>
        <v>34</v>
      </c>
      <c r="O36" s="39">
        <f t="shared" si="1"/>
        <v>34</v>
      </c>
      <c r="P36" s="42">
        <f>'[1]M1'!Z31</f>
        <v>1</v>
      </c>
      <c r="Q36" s="43">
        <f t="shared" si="2"/>
        <v>34</v>
      </c>
      <c r="R36" s="39">
        <f t="shared" si="3"/>
        <v>34</v>
      </c>
      <c r="S36" s="39">
        <f t="shared" si="4"/>
        <v>34</v>
      </c>
      <c r="T36" s="9">
        <f t="shared" si="5"/>
        <v>-1134</v>
      </c>
      <c r="U36" s="9">
        <f t="shared" si="6"/>
        <v>-1093</v>
      </c>
    </row>
    <row r="37" spans="1:21" ht="15" customHeight="1" hidden="1">
      <c r="A37" s="36" t="s">
        <v>48</v>
      </c>
      <c r="B37" s="53">
        <f>'[1]M1'!B32</f>
        <v>0</v>
      </c>
      <c r="C37" s="54">
        <f>'[1]M1'!C32</f>
        <v>0</v>
      </c>
      <c r="E37"/>
      <c r="F37">
        <v>120</v>
      </c>
      <c r="G37" s="41">
        <f>'[1]M1'!D32</f>
        <v>33</v>
      </c>
      <c r="H37" s="41">
        <f>'[1]M1'!E32</f>
        <v>0</v>
      </c>
      <c r="I37" s="41">
        <f>'[1]M1'!F32</f>
        <v>0</v>
      </c>
      <c r="J37" s="41">
        <f>'[1]M1'!G32</f>
        <v>0</v>
      </c>
      <c r="K37" s="41">
        <f>'[1]M1'!H32</f>
        <v>0</v>
      </c>
      <c r="L37" s="41">
        <f>'[1]M1'!I32</f>
        <v>0</v>
      </c>
      <c r="N37" s="9">
        <f t="shared" si="0"/>
        <v>33</v>
      </c>
      <c r="O37" s="9">
        <f t="shared" si="1"/>
        <v>33</v>
      </c>
      <c r="P37" s="10">
        <f>'[1]M1'!Z32</f>
        <v>1</v>
      </c>
      <c r="Q37" s="56">
        <f t="shared" si="2"/>
        <v>33</v>
      </c>
      <c r="R37" s="9">
        <f t="shared" si="3"/>
        <v>33</v>
      </c>
      <c r="S37" s="9">
        <f t="shared" si="4"/>
        <v>33</v>
      </c>
      <c r="T37" s="9">
        <f t="shared" si="5"/>
        <v>-1135</v>
      </c>
      <c r="U37" s="9">
        <f t="shared" si="6"/>
        <v>-1094</v>
      </c>
    </row>
    <row r="38" spans="1:21" ht="15" customHeight="1" hidden="1">
      <c r="A38" s="36" t="s">
        <v>49</v>
      </c>
      <c r="B38" s="53">
        <f>'[1]M1'!B33</f>
        <v>0</v>
      </c>
      <c r="C38" s="54">
        <f>'[1]M1'!C33</f>
        <v>0</v>
      </c>
      <c r="E38"/>
      <c r="F38">
        <v>121</v>
      </c>
      <c r="G38" s="41">
        <f>'[1]M1'!D33</f>
        <v>32</v>
      </c>
      <c r="H38" s="41">
        <f>'[1]M1'!E33</f>
        <v>0</v>
      </c>
      <c r="I38" s="41">
        <f>'[1]M1'!F33</f>
        <v>0</v>
      </c>
      <c r="J38" s="41">
        <f>'[1]M1'!G33</f>
        <v>0</v>
      </c>
      <c r="K38" s="41">
        <f>'[1]M1'!H33</f>
        <v>0</v>
      </c>
      <c r="L38" s="41">
        <f>'[1]M1'!I33</f>
        <v>0</v>
      </c>
      <c r="N38" s="9">
        <f t="shared" si="0"/>
        <v>32</v>
      </c>
      <c r="O38" s="9">
        <f t="shared" si="1"/>
        <v>32</v>
      </c>
      <c r="P38" s="10">
        <f>'[1]M1'!Z33</f>
        <v>1</v>
      </c>
      <c r="Q38" s="56">
        <f t="shared" si="2"/>
        <v>32</v>
      </c>
      <c r="R38" s="9">
        <f t="shared" si="3"/>
        <v>32</v>
      </c>
      <c r="S38" s="9">
        <f t="shared" si="4"/>
        <v>32</v>
      </c>
      <c r="T38" s="9">
        <f t="shared" si="5"/>
        <v>-1136</v>
      </c>
      <c r="U38" s="9">
        <f t="shared" si="6"/>
        <v>-1095</v>
      </c>
    </row>
    <row r="39" spans="1:21" ht="15" customHeight="1" hidden="1">
      <c r="A39" s="36" t="s">
        <v>50</v>
      </c>
      <c r="B39" s="53">
        <f>'[1]M1'!B34</f>
        <v>0</v>
      </c>
      <c r="C39" s="54">
        <f>'[1]M1'!C34</f>
        <v>0</v>
      </c>
      <c r="E39"/>
      <c r="F39">
        <v>122</v>
      </c>
      <c r="G39" s="41">
        <f>'[1]M1'!D34</f>
        <v>31</v>
      </c>
      <c r="H39" s="41">
        <f>'[1]M1'!E34</f>
        <v>0</v>
      </c>
      <c r="I39" s="41">
        <f>'[1]M1'!F34</f>
        <v>0</v>
      </c>
      <c r="J39" s="41">
        <f>'[1]M1'!G34</f>
        <v>0</v>
      </c>
      <c r="K39" s="41">
        <f>'[1]M1'!H34</f>
        <v>0</v>
      </c>
      <c r="L39" s="41">
        <f>'[1]M1'!I34</f>
        <v>0</v>
      </c>
      <c r="N39" s="9">
        <f t="shared" si="0"/>
        <v>31</v>
      </c>
      <c r="O39" s="9">
        <f t="shared" si="1"/>
        <v>31</v>
      </c>
      <c r="P39" s="10">
        <f>'[1]M1'!Z34</f>
        <v>1</v>
      </c>
      <c r="Q39" s="56">
        <f t="shared" si="2"/>
        <v>31</v>
      </c>
      <c r="R39" s="9">
        <f t="shared" si="3"/>
        <v>31</v>
      </c>
      <c r="S39" s="9">
        <f t="shared" si="4"/>
        <v>31</v>
      </c>
      <c r="T39" s="9">
        <f t="shared" si="5"/>
        <v>-1137</v>
      </c>
      <c r="U39" s="9">
        <f t="shared" si="6"/>
        <v>-1096</v>
      </c>
    </row>
    <row r="40" spans="1:21" ht="15" customHeight="1" hidden="1">
      <c r="A40" s="36" t="s">
        <v>51</v>
      </c>
      <c r="B40" s="53">
        <f>'[1]M1'!B35</f>
        <v>0</v>
      </c>
      <c r="C40" s="54">
        <f>'[1]M1'!C35</f>
        <v>0</v>
      </c>
      <c r="E40"/>
      <c r="F40">
        <v>123</v>
      </c>
      <c r="G40" s="41">
        <f>'[1]M1'!D35</f>
        <v>30</v>
      </c>
      <c r="H40" s="41">
        <f>'[1]M1'!E35</f>
        <v>0</v>
      </c>
      <c r="I40" s="41">
        <f>'[1]M1'!F35</f>
        <v>0</v>
      </c>
      <c r="J40" s="41">
        <f>'[1]M1'!G35</f>
        <v>0</v>
      </c>
      <c r="K40" s="41">
        <f>'[1]M1'!H35</f>
        <v>0</v>
      </c>
      <c r="L40" s="41">
        <f>'[1]M1'!I35</f>
        <v>0</v>
      </c>
      <c r="N40" s="9">
        <f t="shared" si="0"/>
        <v>30</v>
      </c>
      <c r="O40" s="9">
        <f t="shared" si="1"/>
        <v>30</v>
      </c>
      <c r="P40" s="10">
        <f>'[1]M1'!Z35</f>
        <v>1</v>
      </c>
      <c r="Q40" s="56">
        <f t="shared" si="2"/>
        <v>30</v>
      </c>
      <c r="R40" s="9">
        <f t="shared" si="3"/>
        <v>30</v>
      </c>
      <c r="S40" s="9">
        <f t="shared" si="4"/>
        <v>30</v>
      </c>
      <c r="T40" s="9">
        <f t="shared" si="5"/>
        <v>-1138</v>
      </c>
      <c r="U40" s="9">
        <f t="shared" si="6"/>
        <v>-1097</v>
      </c>
    </row>
    <row r="41" spans="1:21" ht="15" customHeight="1" hidden="1">
      <c r="A41" s="36" t="s">
        <v>52</v>
      </c>
      <c r="B41" s="53">
        <f>'[1]M1'!B36</f>
        <v>0</v>
      </c>
      <c r="C41" s="54">
        <f>'[1]M1'!C36</f>
        <v>0</v>
      </c>
      <c r="E41"/>
      <c r="F41">
        <v>124</v>
      </c>
      <c r="G41" s="41">
        <f>'[1]M1'!D36</f>
        <v>29</v>
      </c>
      <c r="H41" s="41">
        <f>'[1]M1'!E36</f>
        <v>0</v>
      </c>
      <c r="I41" s="41">
        <f>'[1]M1'!F36</f>
        <v>0</v>
      </c>
      <c r="J41" s="41">
        <f>'[1]M1'!G36</f>
        <v>0</v>
      </c>
      <c r="K41" s="41">
        <f>'[1]M1'!H36</f>
        <v>0</v>
      </c>
      <c r="L41" s="41">
        <f>'[1]M1'!I36</f>
        <v>0</v>
      </c>
      <c r="N41" s="9">
        <f t="shared" si="0"/>
        <v>29</v>
      </c>
      <c r="O41" s="9">
        <f t="shared" si="1"/>
        <v>29</v>
      </c>
      <c r="P41" s="10">
        <f>'[1]M1'!Z36</f>
        <v>1</v>
      </c>
      <c r="Q41" s="56">
        <f t="shared" si="2"/>
        <v>29</v>
      </c>
      <c r="R41" s="9">
        <f t="shared" si="3"/>
        <v>29</v>
      </c>
      <c r="S41" s="9">
        <f t="shared" si="4"/>
        <v>29</v>
      </c>
      <c r="T41" s="9">
        <f t="shared" si="5"/>
        <v>-1139</v>
      </c>
      <c r="U41" s="9">
        <f t="shared" si="6"/>
        <v>-1098</v>
      </c>
    </row>
    <row r="42" spans="1:21" ht="15" customHeight="1" hidden="1">
      <c r="A42" s="36" t="s">
        <v>53</v>
      </c>
      <c r="B42" s="53">
        <f>'[1]M1'!B37</f>
        <v>0</v>
      </c>
      <c r="C42" s="54">
        <f>'[1]M1'!C37</f>
        <v>0</v>
      </c>
      <c r="E42"/>
      <c r="F42">
        <v>125</v>
      </c>
      <c r="G42" s="41">
        <f>'[1]M1'!D37</f>
        <v>28</v>
      </c>
      <c r="H42" s="41">
        <f>'[1]M1'!E37</f>
        <v>0</v>
      </c>
      <c r="I42" s="41">
        <f>'[1]M1'!F37</f>
        <v>0</v>
      </c>
      <c r="J42" s="41">
        <f>'[1]M1'!G37</f>
        <v>0</v>
      </c>
      <c r="K42" s="41">
        <f>'[1]M1'!H37</f>
        <v>0</v>
      </c>
      <c r="L42" s="41">
        <f>'[1]M1'!I37</f>
        <v>0</v>
      </c>
      <c r="N42" s="9">
        <f t="shared" si="0"/>
        <v>28</v>
      </c>
      <c r="O42" s="9">
        <f t="shared" si="1"/>
        <v>28</v>
      </c>
      <c r="P42" s="10">
        <f>'[1]M1'!Z37</f>
        <v>1</v>
      </c>
      <c r="Q42" s="56">
        <f t="shared" si="2"/>
        <v>28</v>
      </c>
      <c r="R42" s="9">
        <f t="shared" si="3"/>
        <v>28</v>
      </c>
      <c r="S42" s="9">
        <f t="shared" si="4"/>
        <v>28</v>
      </c>
      <c r="T42" s="9">
        <f t="shared" si="5"/>
        <v>-1140</v>
      </c>
      <c r="U42" s="9">
        <f t="shared" si="6"/>
        <v>-1099</v>
      </c>
    </row>
    <row r="43" spans="1:21" ht="15" customHeight="1" hidden="1">
      <c r="A43" s="36" t="s">
        <v>54</v>
      </c>
      <c r="B43" s="37">
        <f>'[1]M1'!B38</f>
        <v>0</v>
      </c>
      <c r="C43" s="38">
        <f>'[1]M1'!C38</f>
        <v>0</v>
      </c>
      <c r="D43" s="39"/>
      <c r="E43" s="40"/>
      <c r="F43" s="40">
        <v>126</v>
      </c>
      <c r="G43" s="41">
        <f>'[1]M1'!D38</f>
        <v>27</v>
      </c>
      <c r="H43" s="41">
        <f>'[1]M1'!E38</f>
        <v>0</v>
      </c>
      <c r="I43" s="41">
        <f>'[1]M1'!F38</f>
        <v>0</v>
      </c>
      <c r="J43" s="41">
        <f>'[1]M1'!G38</f>
        <v>0</v>
      </c>
      <c r="K43" s="41">
        <f>'[1]M1'!H38</f>
        <v>0</v>
      </c>
      <c r="L43" s="41">
        <f>'[1]M1'!I38</f>
        <v>0</v>
      </c>
      <c r="M43" s="17"/>
      <c r="N43" s="39">
        <f t="shared" si="0"/>
        <v>27</v>
      </c>
      <c r="O43" s="39">
        <f t="shared" si="1"/>
        <v>27</v>
      </c>
      <c r="P43" s="42">
        <f>'[1]M1'!Z38</f>
        <v>1</v>
      </c>
      <c r="Q43" s="43">
        <f t="shared" si="2"/>
        <v>27</v>
      </c>
      <c r="R43" s="39">
        <f t="shared" si="3"/>
        <v>27</v>
      </c>
      <c r="S43" s="39">
        <f t="shared" si="4"/>
        <v>27</v>
      </c>
      <c r="T43" s="9">
        <f t="shared" si="5"/>
        <v>-1141</v>
      </c>
      <c r="U43" s="9">
        <f t="shared" si="6"/>
        <v>-1100</v>
      </c>
    </row>
    <row r="44" spans="1:21" ht="15" customHeight="1" hidden="1">
      <c r="A44" s="36" t="s">
        <v>55</v>
      </c>
      <c r="B44" s="53">
        <f>'[1]M1'!B39</f>
        <v>0</v>
      </c>
      <c r="C44" s="54">
        <f>'[1]M1'!C39</f>
        <v>0</v>
      </c>
      <c r="E44"/>
      <c r="F44">
        <v>127</v>
      </c>
      <c r="G44" s="41">
        <f>'[1]M1'!D39</f>
        <v>26</v>
      </c>
      <c r="H44" s="41">
        <f>'[1]M1'!E39</f>
        <v>0</v>
      </c>
      <c r="I44" s="41">
        <f>'[1]M1'!F39</f>
        <v>0</v>
      </c>
      <c r="J44" s="41">
        <f>'[1]M1'!G39</f>
        <v>0</v>
      </c>
      <c r="K44" s="41">
        <f>'[1]M1'!H39</f>
        <v>0</v>
      </c>
      <c r="L44" s="41">
        <f>'[1]M1'!I39</f>
        <v>0</v>
      </c>
      <c r="N44" s="9">
        <f t="shared" si="0"/>
        <v>26</v>
      </c>
      <c r="O44" s="9">
        <f t="shared" si="1"/>
        <v>26</v>
      </c>
      <c r="P44" s="10">
        <f>'[1]M1'!Z39</f>
        <v>1</v>
      </c>
      <c r="Q44" s="56">
        <f t="shared" si="2"/>
        <v>26</v>
      </c>
      <c r="R44" s="9">
        <f t="shared" si="3"/>
        <v>26</v>
      </c>
      <c r="S44" s="9">
        <f t="shared" si="4"/>
        <v>26</v>
      </c>
      <c r="T44" s="9">
        <f t="shared" si="5"/>
        <v>-1142</v>
      </c>
      <c r="U44" s="9">
        <f t="shared" si="6"/>
        <v>-1101</v>
      </c>
    </row>
    <row r="45" spans="1:21" ht="15" customHeight="1" hidden="1">
      <c r="A45" s="36" t="s">
        <v>56</v>
      </c>
      <c r="B45" s="53">
        <f>'[1]M1'!B40</f>
        <v>0</v>
      </c>
      <c r="C45" s="54">
        <f>'[1]M1'!C40</f>
        <v>0</v>
      </c>
      <c r="E45"/>
      <c r="F45">
        <v>128</v>
      </c>
      <c r="G45" s="41">
        <f>'[1]M1'!D40</f>
        <v>25</v>
      </c>
      <c r="H45" s="41">
        <f>'[1]M1'!E40</f>
        <v>0</v>
      </c>
      <c r="I45" s="41">
        <f>'[1]M1'!F40</f>
        <v>0</v>
      </c>
      <c r="J45" s="41">
        <f>'[1]M1'!G40</f>
        <v>0</v>
      </c>
      <c r="K45" s="41">
        <f>'[1]M1'!H40</f>
        <v>0</v>
      </c>
      <c r="L45" s="41">
        <f>'[1]M1'!I40</f>
        <v>0</v>
      </c>
      <c r="N45" s="9">
        <f t="shared" si="0"/>
        <v>25</v>
      </c>
      <c r="O45" s="9">
        <f t="shared" si="1"/>
        <v>25</v>
      </c>
      <c r="P45" s="10">
        <f>'[1]M1'!Z40</f>
        <v>1</v>
      </c>
      <c r="Q45" s="56">
        <f t="shared" si="2"/>
        <v>25</v>
      </c>
      <c r="R45" s="9">
        <f t="shared" si="3"/>
        <v>25</v>
      </c>
      <c r="S45" s="9">
        <f t="shared" si="4"/>
        <v>25</v>
      </c>
      <c r="T45" s="9">
        <f t="shared" si="5"/>
        <v>-1143</v>
      </c>
      <c r="U45" s="9">
        <f t="shared" si="6"/>
        <v>-1102</v>
      </c>
    </row>
    <row r="46" spans="1:21" ht="15" customHeight="1" hidden="1">
      <c r="A46" s="36" t="s">
        <v>57</v>
      </c>
      <c r="B46" s="53">
        <f>'[1]M1'!B41</f>
        <v>0</v>
      </c>
      <c r="C46" s="54">
        <f>'[1]M1'!C41</f>
        <v>0</v>
      </c>
      <c r="E46"/>
      <c r="F46">
        <v>129</v>
      </c>
      <c r="G46" s="41">
        <f>'[1]M1'!D41</f>
        <v>24</v>
      </c>
      <c r="H46" s="41">
        <f>'[1]M1'!E41</f>
        <v>0</v>
      </c>
      <c r="I46" s="41">
        <f>'[1]M1'!F41</f>
        <v>0</v>
      </c>
      <c r="J46" s="41">
        <f>'[1]M1'!G41</f>
        <v>0</v>
      </c>
      <c r="K46" s="41">
        <f>'[1]M1'!H41</f>
        <v>0</v>
      </c>
      <c r="L46" s="41">
        <f>'[1]M1'!I41</f>
        <v>0</v>
      </c>
      <c r="N46" s="9">
        <f t="shared" si="0"/>
        <v>24</v>
      </c>
      <c r="O46" s="9">
        <f t="shared" si="1"/>
        <v>24</v>
      </c>
      <c r="P46" s="10">
        <f>'[1]M1'!Z41</f>
        <v>1</v>
      </c>
      <c r="Q46" s="56">
        <f t="shared" si="2"/>
        <v>24</v>
      </c>
      <c r="R46" s="9">
        <f t="shared" si="3"/>
        <v>24</v>
      </c>
      <c r="S46" s="9">
        <f t="shared" si="4"/>
        <v>24</v>
      </c>
      <c r="T46" s="9">
        <f t="shared" si="5"/>
        <v>-1144</v>
      </c>
      <c r="U46" s="9">
        <f t="shared" si="6"/>
        <v>-1103</v>
      </c>
    </row>
    <row r="47" spans="1:21" ht="15" customHeight="1" hidden="1">
      <c r="A47" s="36" t="s">
        <v>58</v>
      </c>
      <c r="B47" s="53">
        <f>'[1]M1'!B42</f>
        <v>0</v>
      </c>
      <c r="C47" s="54">
        <f>'[1]M1'!C42</f>
        <v>0</v>
      </c>
      <c r="E47"/>
      <c r="F47">
        <v>130</v>
      </c>
      <c r="G47" s="41">
        <f>'[1]M1'!D42</f>
        <v>23</v>
      </c>
      <c r="H47" s="41">
        <f>'[1]M1'!E42</f>
        <v>0</v>
      </c>
      <c r="I47" s="41">
        <f>'[1]M1'!F42</f>
        <v>0</v>
      </c>
      <c r="J47" s="41">
        <f>'[1]M1'!G42</f>
        <v>0</v>
      </c>
      <c r="K47" s="41">
        <f>'[1]M1'!H42</f>
        <v>0</v>
      </c>
      <c r="L47" s="41">
        <f>'[1]M1'!I42</f>
        <v>0</v>
      </c>
      <c r="N47" s="9">
        <f t="shared" si="0"/>
        <v>23</v>
      </c>
      <c r="O47" s="9">
        <f t="shared" si="1"/>
        <v>23</v>
      </c>
      <c r="P47" s="10">
        <f>'[1]M1'!Z42</f>
        <v>1</v>
      </c>
      <c r="Q47" s="56">
        <f t="shared" si="2"/>
        <v>23</v>
      </c>
      <c r="R47" s="9">
        <f t="shared" si="3"/>
        <v>23</v>
      </c>
      <c r="S47" s="9">
        <f t="shared" si="4"/>
        <v>23</v>
      </c>
      <c r="T47" s="9">
        <f t="shared" si="5"/>
        <v>-1145</v>
      </c>
      <c r="U47" s="9">
        <f t="shared" si="6"/>
        <v>-1104</v>
      </c>
    </row>
    <row r="48" spans="1:21" ht="15" customHeight="1" hidden="1">
      <c r="A48" s="36" t="s">
        <v>59</v>
      </c>
      <c r="B48" s="53">
        <f>'[1]M1'!B43</f>
        <v>0</v>
      </c>
      <c r="C48" s="54">
        <f>'[1]M1'!C43</f>
        <v>0</v>
      </c>
      <c r="E48"/>
      <c r="F48">
        <v>131</v>
      </c>
      <c r="G48" s="41">
        <f>'[1]M1'!D43</f>
        <v>22</v>
      </c>
      <c r="H48" s="41">
        <f>'[1]M1'!E43</f>
        <v>0</v>
      </c>
      <c r="I48" s="41">
        <f>'[1]M1'!F43</f>
        <v>0</v>
      </c>
      <c r="J48" s="41">
        <f>'[1]M1'!G43</f>
        <v>0</v>
      </c>
      <c r="K48" s="41">
        <f>'[1]M1'!H43</f>
        <v>0</v>
      </c>
      <c r="L48" s="41">
        <f>'[1]M1'!I43</f>
        <v>0</v>
      </c>
      <c r="N48" s="9">
        <f t="shared" si="0"/>
        <v>22</v>
      </c>
      <c r="O48" s="9">
        <f t="shared" si="1"/>
        <v>22</v>
      </c>
      <c r="P48" s="10">
        <f>'[1]M1'!Z43</f>
        <v>1</v>
      </c>
      <c r="Q48" s="56">
        <f t="shared" si="2"/>
        <v>22</v>
      </c>
      <c r="R48" s="9">
        <f t="shared" si="3"/>
        <v>22</v>
      </c>
      <c r="S48" s="9">
        <f t="shared" si="4"/>
        <v>22</v>
      </c>
      <c r="T48" s="9">
        <f t="shared" si="5"/>
        <v>-1146</v>
      </c>
      <c r="U48" s="9">
        <f t="shared" si="6"/>
        <v>-1105</v>
      </c>
    </row>
    <row r="49" spans="1:21" ht="15" customHeight="1" hidden="1">
      <c r="A49" s="36" t="s">
        <v>60</v>
      </c>
      <c r="B49" s="53">
        <f>'[1]M1'!B44</f>
        <v>0</v>
      </c>
      <c r="C49" s="54">
        <f>'[1]M1'!C44</f>
        <v>0</v>
      </c>
      <c r="E49"/>
      <c r="F49">
        <v>132</v>
      </c>
      <c r="G49" s="41">
        <f>'[1]M1'!D44</f>
        <v>21</v>
      </c>
      <c r="H49" s="41">
        <f>'[1]M1'!E44</f>
        <v>0</v>
      </c>
      <c r="I49" s="41">
        <f>'[1]M1'!F44</f>
        <v>0</v>
      </c>
      <c r="J49" s="41">
        <f>'[1]M1'!G44</f>
        <v>0</v>
      </c>
      <c r="K49" s="41">
        <f>'[1]M1'!H44</f>
        <v>0</v>
      </c>
      <c r="L49" s="41">
        <f>'[1]M1'!I44</f>
        <v>0</v>
      </c>
      <c r="N49" s="9">
        <f t="shared" si="0"/>
        <v>21</v>
      </c>
      <c r="O49" s="9">
        <f t="shared" si="1"/>
        <v>21</v>
      </c>
      <c r="P49" s="10">
        <f>'[1]M1'!Z44</f>
        <v>1</v>
      </c>
      <c r="Q49" s="56">
        <f t="shared" si="2"/>
        <v>21</v>
      </c>
      <c r="R49" s="9">
        <f t="shared" si="3"/>
        <v>21</v>
      </c>
      <c r="S49" s="9">
        <f t="shared" si="4"/>
        <v>21</v>
      </c>
      <c r="T49" s="9">
        <f t="shared" si="5"/>
        <v>-1147</v>
      </c>
      <c r="U49" s="9">
        <f t="shared" si="6"/>
        <v>-1106</v>
      </c>
    </row>
    <row r="50" spans="1:21" ht="15" customHeight="1" hidden="1">
      <c r="A50" s="36" t="s">
        <v>61</v>
      </c>
      <c r="B50" s="53">
        <f>'[1]M1'!B45</f>
        <v>0</v>
      </c>
      <c r="C50" s="54">
        <f>'[1]M1'!C45</f>
        <v>0</v>
      </c>
      <c r="E50"/>
      <c r="F50">
        <v>133</v>
      </c>
      <c r="G50" s="41">
        <f>'[1]M1'!D45</f>
        <v>20</v>
      </c>
      <c r="H50" s="41">
        <f>'[1]M1'!E45</f>
        <v>0</v>
      </c>
      <c r="I50" s="41">
        <f>'[1]M1'!F45</f>
        <v>0</v>
      </c>
      <c r="J50" s="41">
        <f>'[1]M1'!G45</f>
        <v>0</v>
      </c>
      <c r="K50" s="41">
        <f>'[1]M1'!H45</f>
        <v>0</v>
      </c>
      <c r="L50" s="41">
        <f>'[1]M1'!I45</f>
        <v>0</v>
      </c>
      <c r="N50" s="9">
        <f t="shared" si="0"/>
        <v>20</v>
      </c>
      <c r="O50" s="9">
        <f t="shared" si="1"/>
        <v>20</v>
      </c>
      <c r="P50" s="10">
        <f>'[1]M1'!Z45</f>
        <v>1</v>
      </c>
      <c r="Q50" s="56">
        <f t="shared" si="2"/>
        <v>20</v>
      </c>
      <c r="R50" s="9">
        <f t="shared" si="3"/>
        <v>20</v>
      </c>
      <c r="S50" s="9">
        <f t="shared" si="4"/>
        <v>20</v>
      </c>
      <c r="T50" s="9">
        <f t="shared" si="5"/>
        <v>-1148</v>
      </c>
      <c r="U50" s="9">
        <f t="shared" si="6"/>
        <v>-1107</v>
      </c>
    </row>
    <row r="51" spans="1:21" ht="15" customHeight="1" hidden="1">
      <c r="A51" s="36" t="s">
        <v>62</v>
      </c>
      <c r="B51" s="53">
        <f>'[1]M1'!B46</f>
        <v>0</v>
      </c>
      <c r="C51" s="54">
        <f>'[1]M1'!C46</f>
        <v>0</v>
      </c>
      <c r="E51"/>
      <c r="F51">
        <v>134</v>
      </c>
      <c r="G51" s="41">
        <f>'[1]M1'!D46</f>
        <v>19</v>
      </c>
      <c r="H51" s="41">
        <f>'[1]M1'!E46</f>
        <v>0</v>
      </c>
      <c r="I51" s="41">
        <f>'[1]M1'!F46</f>
        <v>0</v>
      </c>
      <c r="J51" s="41">
        <f>'[1]M1'!G46</f>
        <v>0</v>
      </c>
      <c r="K51" s="41">
        <f>'[1]M1'!H46</f>
        <v>0</v>
      </c>
      <c r="L51" s="41">
        <f>'[1]M1'!I46</f>
        <v>0</v>
      </c>
      <c r="N51" s="9">
        <f t="shared" si="0"/>
        <v>19</v>
      </c>
      <c r="O51" s="9">
        <f t="shared" si="1"/>
        <v>19</v>
      </c>
      <c r="P51" s="10">
        <f>'[1]M1'!Z46</f>
        <v>1</v>
      </c>
      <c r="Q51" s="56">
        <f t="shared" si="2"/>
        <v>19</v>
      </c>
      <c r="R51" s="9">
        <f t="shared" si="3"/>
        <v>19</v>
      </c>
      <c r="S51" s="9">
        <f t="shared" si="4"/>
        <v>19</v>
      </c>
      <c r="T51" s="9">
        <f t="shared" si="5"/>
        <v>-1149</v>
      </c>
      <c r="U51" s="9">
        <f t="shared" si="6"/>
        <v>-1108</v>
      </c>
    </row>
    <row r="52" spans="1:21" ht="15" customHeight="1" hidden="1">
      <c r="A52" s="36" t="s">
        <v>63</v>
      </c>
      <c r="B52" s="53">
        <f>'[1]M1'!B47</f>
        <v>0</v>
      </c>
      <c r="C52" s="54">
        <f>'[1]M1'!C47</f>
        <v>0</v>
      </c>
      <c r="E52"/>
      <c r="F52">
        <v>135</v>
      </c>
      <c r="G52" s="41">
        <f>'[1]M1'!D47</f>
        <v>18</v>
      </c>
      <c r="H52" s="41">
        <f>'[1]M1'!E47</f>
        <v>0</v>
      </c>
      <c r="I52" s="41">
        <f>'[1]M1'!F47</f>
        <v>0</v>
      </c>
      <c r="J52" s="41">
        <f>'[1]M1'!G47</f>
        <v>0</v>
      </c>
      <c r="K52" s="41">
        <f>'[1]M1'!H47</f>
        <v>0</v>
      </c>
      <c r="L52" s="41">
        <f>'[1]M1'!I47</f>
        <v>0</v>
      </c>
      <c r="N52" s="9">
        <f t="shared" si="0"/>
        <v>18</v>
      </c>
      <c r="O52" s="9">
        <f t="shared" si="1"/>
        <v>18</v>
      </c>
      <c r="P52" s="10">
        <f>'[1]M1'!Z47</f>
        <v>1</v>
      </c>
      <c r="Q52" s="56">
        <f t="shared" si="2"/>
        <v>18</v>
      </c>
      <c r="R52" s="9">
        <f t="shared" si="3"/>
        <v>18</v>
      </c>
      <c r="S52" s="9">
        <f t="shared" si="4"/>
        <v>18</v>
      </c>
      <c r="T52" s="9">
        <f t="shared" si="5"/>
        <v>-1150</v>
      </c>
      <c r="U52" s="9">
        <f t="shared" si="6"/>
        <v>-1109</v>
      </c>
    </row>
    <row r="53" spans="1:21" ht="15" customHeight="1" hidden="1">
      <c r="A53" s="36" t="s">
        <v>64</v>
      </c>
      <c r="B53" s="53">
        <f>'[1]M1'!B48</f>
        <v>0</v>
      </c>
      <c r="C53" s="54">
        <f>'[1]M1'!C48</f>
        <v>0</v>
      </c>
      <c r="E53"/>
      <c r="F53">
        <v>136</v>
      </c>
      <c r="G53" s="41">
        <f>'[1]M1'!D48</f>
        <v>17</v>
      </c>
      <c r="H53" s="41">
        <f>'[1]M1'!E48</f>
        <v>0</v>
      </c>
      <c r="I53" s="41">
        <f>'[1]M1'!F48</f>
        <v>0</v>
      </c>
      <c r="J53" s="41">
        <f>'[1]M1'!G48</f>
        <v>0</v>
      </c>
      <c r="K53" s="41">
        <f>'[1]M1'!H48</f>
        <v>0</v>
      </c>
      <c r="L53" s="41">
        <f>'[1]M1'!I48</f>
        <v>0</v>
      </c>
      <c r="N53" s="9">
        <f t="shared" si="0"/>
        <v>17</v>
      </c>
      <c r="O53" s="9">
        <f t="shared" si="1"/>
        <v>17</v>
      </c>
      <c r="P53" s="10">
        <f>'[1]M1'!Z48</f>
        <v>1</v>
      </c>
      <c r="Q53" s="56">
        <f t="shared" si="2"/>
        <v>17</v>
      </c>
      <c r="R53" s="9">
        <f t="shared" si="3"/>
        <v>17</v>
      </c>
      <c r="S53" s="9">
        <f t="shared" si="4"/>
        <v>17</v>
      </c>
      <c r="T53" s="9">
        <f t="shared" si="5"/>
        <v>-1151</v>
      </c>
      <c r="U53" s="9">
        <f t="shared" si="6"/>
        <v>-1110</v>
      </c>
    </row>
    <row r="54" spans="1:12" ht="12.75" customHeight="1">
      <c r="A54" s="57"/>
      <c r="B54" s="53"/>
      <c r="C54" s="54"/>
      <c r="E54"/>
      <c r="F54"/>
      <c r="G54" s="39"/>
      <c r="H54" s="39"/>
      <c r="I54" s="39"/>
      <c r="J54" s="39"/>
      <c r="K54" s="39"/>
      <c r="L54" s="39"/>
    </row>
    <row r="55" spans="1:12" ht="12.75" customHeight="1">
      <c r="A55" s="57"/>
      <c r="B55" s="53"/>
      <c r="C55" s="54"/>
      <c r="E55"/>
      <c r="F55"/>
      <c r="G55" s="39"/>
      <c r="H55" s="39"/>
      <c r="I55" s="39"/>
      <c r="J55" s="39"/>
      <c r="K55" s="39"/>
      <c r="L55" s="39"/>
    </row>
    <row r="56" spans="1:12" ht="12.75" customHeight="1">
      <c r="A56" s="57"/>
      <c r="B56" s="53"/>
      <c r="C56" s="54"/>
      <c r="E56"/>
      <c r="F56"/>
      <c r="G56" s="39"/>
      <c r="H56" s="39"/>
      <c r="I56" s="39"/>
      <c r="J56" s="39"/>
      <c r="K56" s="39"/>
      <c r="L56" s="39"/>
    </row>
    <row r="57" spans="1:12" ht="12.75" customHeight="1">
      <c r="A57" s="57"/>
      <c r="B57" s="53"/>
      <c r="C57" s="54"/>
      <c r="E57"/>
      <c r="F57"/>
      <c r="G57" s="39"/>
      <c r="H57" s="39"/>
      <c r="I57" s="39"/>
      <c r="J57" s="39"/>
      <c r="K57" s="39"/>
      <c r="L57" s="39"/>
    </row>
    <row r="58" spans="1:12" ht="12.75" customHeight="1">
      <c r="A58" s="57"/>
      <c r="B58" s="53"/>
      <c r="C58" s="58"/>
      <c r="E58"/>
      <c r="F58"/>
      <c r="G58" s="39"/>
      <c r="H58" s="39"/>
      <c r="I58" s="39"/>
      <c r="J58" s="39"/>
      <c r="K58" s="39"/>
      <c r="L58" s="39"/>
    </row>
    <row r="59" spans="2:22" ht="12.75" customHeight="1">
      <c r="B59" s="7"/>
      <c r="C59" s="7"/>
      <c r="D59" s="53"/>
      <c r="E59" s="8"/>
      <c r="F59"/>
      <c r="G59"/>
      <c r="H59"/>
      <c r="I59" s="59" t="s">
        <v>65</v>
      </c>
      <c r="J59" s="60">
        <f>'[1]M1'!AA66</f>
        <v>236</v>
      </c>
      <c r="K59" s="60"/>
      <c r="L59" s="60"/>
      <c r="M59"/>
      <c r="N59"/>
      <c r="O59"/>
      <c r="P59" s="61"/>
      <c r="Q59" s="9"/>
      <c r="R59" s="10"/>
      <c r="S59" s="56"/>
      <c r="T59"/>
      <c r="U59" s="9"/>
      <c r="V59" s="9"/>
    </row>
    <row r="60" spans="2:22" ht="12.75" customHeight="1">
      <c r="B60" s="7"/>
      <c r="C60" s="7"/>
      <c r="D60" s="53"/>
      <c r="E60" s="8"/>
      <c r="F60"/>
      <c r="G60"/>
      <c r="H60"/>
      <c r="I60" s="59"/>
      <c r="J60" s="62"/>
      <c r="L60"/>
      <c r="M60"/>
      <c r="N60"/>
      <c r="O60"/>
      <c r="P60"/>
      <c r="Q60" s="9"/>
      <c r="R60" s="10"/>
      <c r="S60" s="56"/>
      <c r="T60"/>
      <c r="U60" s="9"/>
      <c r="V60" s="9"/>
    </row>
    <row r="61" spans="2:22" ht="12.75" customHeight="1" hidden="1">
      <c r="B61" s="7"/>
      <c r="C61" s="7"/>
      <c r="D61" s="53"/>
      <c r="E61" s="8"/>
      <c r="F61"/>
      <c r="G61"/>
      <c r="H61"/>
      <c r="I61" s="59" t="s">
        <v>66</v>
      </c>
      <c r="J61" s="60">
        <f>'[1]M1'!AB66</f>
        <v>1168</v>
      </c>
      <c r="K61" s="60"/>
      <c r="L61" s="60"/>
      <c r="M61"/>
      <c r="N61"/>
      <c r="O61"/>
      <c r="P61" s="61"/>
      <c r="Q61" s="9"/>
      <c r="R61" s="10"/>
      <c r="S61" s="56"/>
      <c r="T61"/>
      <c r="U61" s="9"/>
      <c r="V61" s="9"/>
    </row>
    <row r="62" spans="2:18" ht="12.75" customHeight="1">
      <c r="B62" s="53"/>
      <c r="D62"/>
      <c r="E62"/>
      <c r="F62"/>
      <c r="G62"/>
      <c r="H62"/>
      <c r="I62"/>
      <c r="J62"/>
      <c r="K62"/>
      <c r="L62"/>
      <c r="R62"/>
    </row>
    <row r="63" spans="4:18" ht="12.75" customHeight="1">
      <c r="D63"/>
      <c r="E63"/>
      <c r="F63"/>
      <c r="G63"/>
      <c r="H63"/>
      <c r="I63"/>
      <c r="J63"/>
      <c r="K63"/>
      <c r="L63"/>
      <c r="R63"/>
    </row>
    <row r="64" spans="4:18" ht="12.75" customHeight="1">
      <c r="D64"/>
      <c r="E64"/>
      <c r="F64"/>
      <c r="G64"/>
      <c r="H64"/>
      <c r="I64"/>
      <c r="J64"/>
      <c r="K64"/>
      <c r="L64"/>
      <c r="R64"/>
    </row>
    <row r="65" spans="4:18" ht="12.75" customHeight="1">
      <c r="D65"/>
      <c r="E65"/>
      <c r="F65"/>
      <c r="G65"/>
      <c r="H65"/>
      <c r="I65"/>
      <c r="J65"/>
      <c r="K65"/>
      <c r="L65"/>
      <c r="R65"/>
    </row>
    <row r="66" spans="4:18" ht="12.75" customHeight="1">
      <c r="D66"/>
      <c r="E66"/>
      <c r="F66"/>
      <c r="G66"/>
      <c r="H66"/>
      <c r="I66"/>
      <c r="J66"/>
      <c r="K66"/>
      <c r="L66"/>
      <c r="R66"/>
    </row>
    <row r="67" spans="4:18" ht="12.75" customHeight="1">
      <c r="D67"/>
      <c r="E67"/>
      <c r="F67"/>
      <c r="G67"/>
      <c r="H67"/>
      <c r="I67"/>
      <c r="J67"/>
      <c r="K67"/>
      <c r="L67"/>
      <c r="R67"/>
    </row>
    <row r="68" spans="4:18" ht="12.75" customHeight="1">
      <c r="D68"/>
      <c r="E68"/>
      <c r="F68"/>
      <c r="G68"/>
      <c r="H68"/>
      <c r="I68"/>
      <c r="J68"/>
      <c r="K68"/>
      <c r="L68"/>
      <c r="R68"/>
    </row>
    <row r="69" spans="4:12" ht="12.75" customHeight="1">
      <c r="D69"/>
      <c r="E69"/>
      <c r="F69"/>
      <c r="G69"/>
      <c r="H69"/>
      <c r="I69"/>
      <c r="J69"/>
      <c r="K69"/>
      <c r="L69"/>
    </row>
    <row r="70" spans="4:12" ht="12.75" customHeight="1">
      <c r="D70"/>
      <c r="E70"/>
      <c r="F70"/>
      <c r="G70"/>
      <c r="H70"/>
      <c r="I70"/>
      <c r="J70"/>
      <c r="K70"/>
      <c r="L70"/>
    </row>
    <row r="71" spans="4:12" ht="12.75" customHeight="1">
      <c r="D71"/>
      <c r="E71"/>
      <c r="F71"/>
      <c r="G71"/>
      <c r="H71"/>
      <c r="I71"/>
      <c r="J71"/>
      <c r="K71"/>
      <c r="L71"/>
    </row>
    <row r="72" spans="4:12" ht="12.75" customHeight="1">
      <c r="D72"/>
      <c r="E72"/>
      <c r="F72"/>
      <c r="G72"/>
      <c r="H72"/>
      <c r="I72"/>
      <c r="J72"/>
      <c r="K72"/>
      <c r="L72"/>
    </row>
    <row r="73" spans="4:12" ht="12.75" customHeight="1">
      <c r="D73"/>
      <c r="E73"/>
      <c r="F73"/>
      <c r="G73"/>
      <c r="H73"/>
      <c r="I73"/>
      <c r="J73"/>
      <c r="K73"/>
      <c r="L73"/>
    </row>
    <row r="74" spans="4:12" ht="12.75" customHeight="1">
      <c r="D74"/>
      <c r="E74"/>
      <c r="F74"/>
      <c r="G74"/>
      <c r="H74"/>
      <c r="I74"/>
      <c r="J74"/>
      <c r="K74"/>
      <c r="L74"/>
    </row>
    <row r="75" spans="4:12" ht="12.75" customHeight="1">
      <c r="D75"/>
      <c r="E75"/>
      <c r="F75"/>
      <c r="G75"/>
      <c r="H75"/>
      <c r="I75"/>
      <c r="J75"/>
      <c r="K75"/>
      <c r="L75"/>
    </row>
    <row r="76" spans="4:12" ht="12.75" customHeight="1">
      <c r="D76"/>
      <c r="E76"/>
      <c r="F76"/>
      <c r="G76"/>
      <c r="H76"/>
      <c r="I76"/>
      <c r="J76"/>
      <c r="K76"/>
      <c r="L76"/>
    </row>
    <row r="77" spans="4:12" ht="12.75" customHeight="1">
      <c r="D77"/>
      <c r="E77"/>
      <c r="F77"/>
      <c r="G77"/>
      <c r="H77"/>
      <c r="I77"/>
      <c r="J77"/>
      <c r="K77"/>
      <c r="L77"/>
    </row>
    <row r="78" spans="4:12" ht="12.75" customHeight="1">
      <c r="D78"/>
      <c r="E78"/>
      <c r="F78"/>
      <c r="G78"/>
      <c r="H78"/>
      <c r="I78"/>
      <c r="J78"/>
      <c r="K78"/>
      <c r="L78"/>
    </row>
    <row r="79" spans="4:12" ht="12.75" customHeight="1">
      <c r="D79"/>
      <c r="E79"/>
      <c r="F79"/>
      <c r="G79"/>
      <c r="H79"/>
      <c r="I79"/>
      <c r="J79"/>
      <c r="K79"/>
      <c r="L79"/>
    </row>
    <row r="80" spans="4:12" ht="12.75" customHeight="1">
      <c r="D80"/>
      <c r="E80"/>
      <c r="F80"/>
      <c r="G80"/>
      <c r="H80"/>
      <c r="I80"/>
      <c r="J80"/>
      <c r="K80"/>
      <c r="L80"/>
    </row>
    <row r="81" spans="4:12" ht="12.75" customHeight="1">
      <c r="D81"/>
      <c r="E81"/>
      <c r="F81"/>
      <c r="G81"/>
      <c r="H81"/>
      <c r="I81"/>
      <c r="J81"/>
      <c r="K81"/>
      <c r="L81"/>
    </row>
    <row r="82" spans="4:12" ht="12.75" customHeight="1">
      <c r="D82"/>
      <c r="E82"/>
      <c r="F82"/>
      <c r="G82"/>
      <c r="H82"/>
      <c r="I82"/>
      <c r="J82"/>
      <c r="K82"/>
      <c r="L82"/>
    </row>
    <row r="83" spans="4:12" ht="12.75" customHeight="1">
      <c r="D83"/>
      <c r="E83"/>
      <c r="F83"/>
      <c r="G83"/>
      <c r="H83"/>
      <c r="I83"/>
      <c r="J83"/>
      <c r="K83"/>
      <c r="L83"/>
    </row>
    <row r="84" spans="4:12" ht="12.75" customHeight="1">
      <c r="D84"/>
      <c r="E84"/>
      <c r="F84"/>
      <c r="G84"/>
      <c r="H84"/>
      <c r="I84"/>
      <c r="J84"/>
      <c r="K84"/>
      <c r="L84"/>
    </row>
    <row r="85" spans="4:12" ht="12.75" customHeight="1">
      <c r="D85"/>
      <c r="E85"/>
      <c r="F85"/>
      <c r="G85"/>
      <c r="H85"/>
      <c r="I85"/>
      <c r="J85"/>
      <c r="K85"/>
      <c r="L85"/>
    </row>
    <row r="86" spans="4:12" ht="12.75" customHeight="1">
      <c r="D86"/>
      <c r="E86"/>
      <c r="F86"/>
      <c r="G86"/>
      <c r="H86"/>
      <c r="I86"/>
      <c r="J86"/>
      <c r="K86"/>
      <c r="L86"/>
    </row>
    <row r="87" spans="4:12" ht="12.75" customHeight="1">
      <c r="D87"/>
      <c r="E87"/>
      <c r="F87"/>
      <c r="G87"/>
      <c r="H87"/>
      <c r="I87"/>
      <c r="J87"/>
      <c r="K87"/>
      <c r="L87"/>
    </row>
    <row r="88" spans="4:12" ht="12.75" customHeight="1">
      <c r="D88"/>
      <c r="E88"/>
      <c r="F88"/>
      <c r="G88"/>
      <c r="H88"/>
      <c r="I88"/>
      <c r="J88"/>
      <c r="K88"/>
      <c r="L88"/>
    </row>
    <row r="89" spans="4:12" ht="12.75" customHeight="1">
      <c r="D89"/>
      <c r="E89"/>
      <c r="F89"/>
      <c r="G89"/>
      <c r="H89"/>
      <c r="I89"/>
      <c r="J89"/>
      <c r="K89"/>
      <c r="L89"/>
    </row>
    <row r="90" spans="4:12" ht="12.75" customHeight="1">
      <c r="D90"/>
      <c r="E90"/>
      <c r="F90"/>
      <c r="G90"/>
      <c r="H90"/>
      <c r="I90"/>
      <c r="J90"/>
      <c r="K90"/>
      <c r="L90"/>
    </row>
    <row r="91" spans="4:12" ht="12.75" customHeight="1">
      <c r="D91"/>
      <c r="E91"/>
      <c r="F91"/>
      <c r="G91"/>
      <c r="H91"/>
      <c r="I91"/>
      <c r="J91"/>
      <c r="K91"/>
      <c r="L91"/>
    </row>
    <row r="92" spans="4:12" ht="12.75" customHeight="1">
      <c r="D92"/>
      <c r="E92"/>
      <c r="F92"/>
      <c r="G92"/>
      <c r="H92"/>
      <c r="I92"/>
      <c r="J92"/>
      <c r="K92"/>
      <c r="L92"/>
    </row>
    <row r="93" spans="4:12" ht="12.75" customHeight="1">
      <c r="D93"/>
      <c r="E93"/>
      <c r="F93"/>
      <c r="G93"/>
      <c r="H93"/>
      <c r="I93"/>
      <c r="J93"/>
      <c r="K93"/>
      <c r="L93"/>
    </row>
    <row r="94" spans="4:12" ht="12.75" customHeight="1">
      <c r="D94"/>
      <c r="E94"/>
      <c r="F94"/>
      <c r="G94"/>
      <c r="H94"/>
      <c r="I94"/>
      <c r="J94"/>
      <c r="K94"/>
      <c r="L94"/>
    </row>
    <row r="95" spans="4:12" ht="12.75" customHeight="1">
      <c r="D95"/>
      <c r="E95"/>
      <c r="F95"/>
      <c r="G95"/>
      <c r="H95"/>
      <c r="I95"/>
      <c r="J95"/>
      <c r="K95"/>
      <c r="L95"/>
    </row>
    <row r="96" spans="4:12" ht="12.75" customHeight="1">
      <c r="D96"/>
      <c r="E96"/>
      <c r="F96"/>
      <c r="G96"/>
      <c r="H96"/>
      <c r="I96"/>
      <c r="J96"/>
      <c r="K96"/>
      <c r="L96"/>
    </row>
    <row r="97" spans="4:12" ht="12.75" customHeight="1">
      <c r="D97"/>
      <c r="E97"/>
      <c r="F97"/>
      <c r="G97"/>
      <c r="H97"/>
      <c r="I97"/>
      <c r="J97"/>
      <c r="K97"/>
      <c r="L97"/>
    </row>
    <row r="98" spans="4:12" ht="12.75" customHeight="1">
      <c r="D98"/>
      <c r="E98"/>
      <c r="F98"/>
      <c r="G98"/>
      <c r="H98"/>
      <c r="I98"/>
      <c r="J98"/>
      <c r="K98"/>
      <c r="L98"/>
    </row>
    <row r="99" spans="4:12" ht="12.75" customHeight="1">
      <c r="D99"/>
      <c r="E99"/>
      <c r="F99"/>
      <c r="G99"/>
      <c r="H99"/>
      <c r="I99"/>
      <c r="J99"/>
      <c r="K99"/>
      <c r="L99"/>
    </row>
    <row r="100" spans="4:12" ht="12.75" customHeight="1">
      <c r="D100"/>
      <c r="E100"/>
      <c r="F100"/>
      <c r="G100"/>
      <c r="H100"/>
      <c r="I100"/>
      <c r="J100"/>
      <c r="K100"/>
      <c r="L100"/>
    </row>
    <row r="101" spans="4:12" ht="12.75" customHeight="1">
      <c r="D101"/>
      <c r="E101"/>
      <c r="F101"/>
      <c r="G101"/>
      <c r="H101"/>
      <c r="I101"/>
      <c r="J101"/>
      <c r="K101"/>
      <c r="L101"/>
    </row>
    <row r="102" spans="4:12" ht="12.75" customHeight="1">
      <c r="D102"/>
      <c r="E102"/>
      <c r="F102"/>
      <c r="G102"/>
      <c r="H102"/>
      <c r="I102"/>
      <c r="J102"/>
      <c r="K102"/>
      <c r="L102"/>
    </row>
    <row r="103" spans="4:12" ht="12.75" customHeight="1">
      <c r="D103"/>
      <c r="E103"/>
      <c r="F103"/>
      <c r="G103"/>
      <c r="H103"/>
      <c r="I103"/>
      <c r="J103"/>
      <c r="K103"/>
      <c r="L103"/>
    </row>
    <row r="104" spans="4:12" ht="12.75" customHeight="1">
      <c r="D104"/>
      <c r="E104"/>
      <c r="F104"/>
      <c r="G104"/>
      <c r="H104"/>
      <c r="I104"/>
      <c r="J104"/>
      <c r="K104"/>
      <c r="L104"/>
    </row>
    <row r="105" spans="4:12" ht="12.75" customHeight="1">
      <c r="D105"/>
      <c r="E105"/>
      <c r="F105"/>
      <c r="G105"/>
      <c r="H105"/>
      <c r="I105"/>
      <c r="J105"/>
      <c r="K105"/>
      <c r="L105"/>
    </row>
    <row r="106" spans="4:12" ht="12.75" customHeight="1">
      <c r="D106"/>
      <c r="E106"/>
      <c r="F106"/>
      <c r="G106"/>
      <c r="H106"/>
      <c r="I106"/>
      <c r="J106"/>
      <c r="K106"/>
      <c r="L106"/>
    </row>
    <row r="107" spans="4:12" ht="12.75" customHeight="1">
      <c r="D107"/>
      <c r="E107"/>
      <c r="F107"/>
      <c r="G107"/>
      <c r="H107"/>
      <c r="I107"/>
      <c r="J107"/>
      <c r="K107"/>
      <c r="L107"/>
    </row>
    <row r="108" spans="4:12" ht="12.75" customHeight="1">
      <c r="D108"/>
      <c r="E108"/>
      <c r="F108"/>
      <c r="G108"/>
      <c r="H108"/>
      <c r="I108"/>
      <c r="J108"/>
      <c r="K108"/>
      <c r="L108"/>
    </row>
    <row r="109" spans="4:12" ht="12.75" customHeight="1">
      <c r="D109"/>
      <c r="E109"/>
      <c r="F109"/>
      <c r="G109"/>
      <c r="H109"/>
      <c r="I109"/>
      <c r="J109"/>
      <c r="K109"/>
      <c r="L109"/>
    </row>
    <row r="110" spans="4:12" ht="12.75" customHeight="1">
      <c r="D110"/>
      <c r="E110"/>
      <c r="F110"/>
      <c r="G110"/>
      <c r="H110"/>
      <c r="I110"/>
      <c r="J110"/>
      <c r="K110"/>
      <c r="L110"/>
    </row>
    <row r="111" spans="4:12" ht="12.75" customHeight="1">
      <c r="D111"/>
      <c r="E111"/>
      <c r="F111"/>
      <c r="G111"/>
      <c r="H111"/>
      <c r="I111"/>
      <c r="J111"/>
      <c r="K111"/>
      <c r="L111"/>
    </row>
    <row r="112" spans="4:12" ht="12.75">
      <c r="D112"/>
      <c r="E112"/>
      <c r="F112"/>
      <c r="G112"/>
      <c r="H112"/>
      <c r="I112"/>
      <c r="J112"/>
      <c r="K112"/>
      <c r="L112"/>
    </row>
    <row r="113" spans="4:12" ht="12.75">
      <c r="D113"/>
      <c r="E113"/>
      <c r="F113"/>
      <c r="G113"/>
      <c r="H113"/>
      <c r="I113"/>
      <c r="J113"/>
      <c r="K113"/>
      <c r="L113"/>
    </row>
    <row r="114" spans="4:12" ht="12.75">
      <c r="D114"/>
      <c r="E114"/>
      <c r="F114"/>
      <c r="G114"/>
      <c r="H114"/>
      <c r="I114"/>
      <c r="J114"/>
      <c r="K114"/>
      <c r="L114"/>
    </row>
    <row r="115" spans="4:12" ht="12.75">
      <c r="D115"/>
      <c r="E115"/>
      <c r="F115"/>
      <c r="G115"/>
      <c r="H115"/>
      <c r="I115"/>
      <c r="J115"/>
      <c r="K115"/>
      <c r="L115"/>
    </row>
    <row r="116" spans="4:12" ht="12.75">
      <c r="D116"/>
      <c r="E116"/>
      <c r="F116"/>
      <c r="G116"/>
      <c r="H116"/>
      <c r="I116"/>
      <c r="J116"/>
      <c r="K116"/>
      <c r="L116"/>
    </row>
    <row r="117" spans="4:12" ht="12.75">
      <c r="D117"/>
      <c r="E117"/>
      <c r="F117"/>
      <c r="G117"/>
      <c r="H117"/>
      <c r="I117"/>
      <c r="J117"/>
      <c r="K117"/>
      <c r="L117"/>
    </row>
    <row r="118" spans="4:12" ht="12.75">
      <c r="D118"/>
      <c r="E118"/>
      <c r="F118"/>
      <c r="G118"/>
      <c r="H118"/>
      <c r="I118"/>
      <c r="J118"/>
      <c r="K118"/>
      <c r="L118"/>
    </row>
    <row r="119" spans="4:12" ht="12.75">
      <c r="D119"/>
      <c r="E119"/>
      <c r="F119"/>
      <c r="G119"/>
      <c r="H119"/>
      <c r="I119"/>
      <c r="J119"/>
      <c r="K119"/>
      <c r="L119"/>
    </row>
    <row r="120" spans="4:12" ht="12.75">
      <c r="D120"/>
      <c r="E120"/>
      <c r="F120"/>
      <c r="G120"/>
      <c r="H120"/>
      <c r="I120"/>
      <c r="J120"/>
      <c r="K120"/>
      <c r="L120"/>
    </row>
    <row r="121" spans="4:12" ht="12.75">
      <c r="D121"/>
      <c r="E121"/>
      <c r="F121"/>
      <c r="G121"/>
      <c r="H121"/>
      <c r="I121"/>
      <c r="J121"/>
      <c r="K121"/>
      <c r="L121"/>
    </row>
    <row r="122" spans="4:12" ht="12.75">
      <c r="D122"/>
      <c r="E122"/>
      <c r="F122"/>
      <c r="G122"/>
      <c r="H122"/>
      <c r="I122"/>
      <c r="J122"/>
      <c r="K122"/>
      <c r="L122"/>
    </row>
    <row r="123" spans="4:12" ht="12.75">
      <c r="D123"/>
      <c r="E123"/>
      <c r="F123"/>
      <c r="G123"/>
      <c r="H123"/>
      <c r="I123"/>
      <c r="J123"/>
      <c r="K123"/>
      <c r="L123"/>
    </row>
    <row r="124" spans="4:12" ht="12.75">
      <c r="D124"/>
      <c r="E124"/>
      <c r="F124"/>
      <c r="G124"/>
      <c r="H124"/>
      <c r="I124"/>
      <c r="J124"/>
      <c r="K124"/>
      <c r="L124"/>
    </row>
    <row r="125" spans="4:12" ht="12.75">
      <c r="D125"/>
      <c r="E125"/>
      <c r="F125"/>
      <c r="G125"/>
      <c r="H125"/>
      <c r="I125"/>
      <c r="J125"/>
      <c r="K125"/>
      <c r="L125"/>
    </row>
    <row r="126" spans="4:12" ht="12.75">
      <c r="D126"/>
      <c r="E126"/>
      <c r="F126"/>
      <c r="G126"/>
      <c r="H126"/>
      <c r="I126"/>
      <c r="J126"/>
      <c r="K126"/>
      <c r="L126"/>
    </row>
    <row r="127" spans="4:12" ht="12.75">
      <c r="D127"/>
      <c r="E127"/>
      <c r="F127"/>
      <c r="G127"/>
      <c r="H127"/>
      <c r="I127"/>
      <c r="J127"/>
      <c r="K127"/>
      <c r="L127"/>
    </row>
    <row r="128" spans="4:12" ht="12.75">
      <c r="D128"/>
      <c r="E128"/>
      <c r="F128"/>
      <c r="G128"/>
      <c r="H128"/>
      <c r="I128"/>
      <c r="J128"/>
      <c r="K128"/>
      <c r="L128"/>
    </row>
    <row r="129" spans="4:12" ht="12.75">
      <c r="D129"/>
      <c r="E129"/>
      <c r="F129"/>
      <c r="G129"/>
      <c r="H129"/>
      <c r="I129"/>
      <c r="J129"/>
      <c r="K129"/>
      <c r="L129"/>
    </row>
    <row r="130" spans="4:12" ht="12.75">
      <c r="D130"/>
      <c r="E130"/>
      <c r="F130"/>
      <c r="G130"/>
      <c r="H130"/>
      <c r="I130"/>
      <c r="J130"/>
      <c r="K130"/>
      <c r="L130"/>
    </row>
    <row r="131" ht="12.75">
      <c r="L131"/>
    </row>
    <row r="132" ht="12.75">
      <c r="L132"/>
    </row>
    <row r="133" ht="12.75">
      <c r="L133"/>
    </row>
    <row r="134" ht="12.75">
      <c r="L134"/>
    </row>
    <row r="135" ht="12.75">
      <c r="L135"/>
    </row>
    <row r="136" ht="12.75">
      <c r="L136"/>
    </row>
    <row r="137" ht="12.75">
      <c r="L137"/>
    </row>
    <row r="138" ht="12.75">
      <c r="L138"/>
    </row>
    <row r="139" ht="12.75">
      <c r="L139"/>
    </row>
    <row r="140" ht="12.75">
      <c r="L140"/>
    </row>
    <row r="141" ht="12.75">
      <c r="L141"/>
    </row>
    <row r="142" ht="12.75">
      <c r="L142"/>
    </row>
    <row r="143" ht="12.75">
      <c r="L143"/>
    </row>
    <row r="144" ht="12.75">
      <c r="L144"/>
    </row>
    <row r="145" ht="12.75">
      <c r="L145"/>
    </row>
    <row r="146" ht="12.75">
      <c r="L146"/>
    </row>
    <row r="147" ht="12.75">
      <c r="L147"/>
    </row>
    <row r="148" ht="12.75">
      <c r="L148"/>
    </row>
    <row r="149" ht="12.75">
      <c r="L149"/>
    </row>
    <row r="150" ht="12.75">
      <c r="L150"/>
    </row>
    <row r="151" ht="12.75">
      <c r="L151"/>
    </row>
    <row r="152" ht="12.75">
      <c r="L152"/>
    </row>
    <row r="153" ht="12.75">
      <c r="L153"/>
    </row>
    <row r="154" ht="12.75">
      <c r="L154"/>
    </row>
    <row r="155" ht="12.75">
      <c r="L155"/>
    </row>
    <row r="156" ht="12.75">
      <c r="L156"/>
    </row>
    <row r="157" ht="12.75">
      <c r="L157"/>
    </row>
    <row r="158" ht="12.75">
      <c r="L158"/>
    </row>
    <row r="159" ht="12.75">
      <c r="L159"/>
    </row>
    <row r="160" ht="12.75">
      <c r="L160"/>
    </row>
    <row r="161" ht="12.75">
      <c r="L161"/>
    </row>
    <row r="162" ht="12.75">
      <c r="L162"/>
    </row>
    <row r="163" ht="12.75">
      <c r="L163"/>
    </row>
    <row r="164" ht="12.75">
      <c r="L164"/>
    </row>
    <row r="165" ht="12.75">
      <c r="L165"/>
    </row>
    <row r="166" ht="12.75">
      <c r="L166"/>
    </row>
    <row r="167" ht="12.75">
      <c r="L167"/>
    </row>
    <row r="168" ht="12.75">
      <c r="L168"/>
    </row>
    <row r="169" ht="12.75">
      <c r="L169"/>
    </row>
    <row r="170" ht="12.75">
      <c r="L170"/>
    </row>
    <row r="171" ht="12.75">
      <c r="L171"/>
    </row>
    <row r="172" ht="12.75">
      <c r="L172"/>
    </row>
    <row r="173" ht="12.75">
      <c r="L173"/>
    </row>
    <row r="174" ht="12.75">
      <c r="L174"/>
    </row>
    <row r="175" ht="12.75">
      <c r="L175"/>
    </row>
    <row r="176" ht="12.75">
      <c r="L176"/>
    </row>
    <row r="177" ht="12.75">
      <c r="L177"/>
    </row>
    <row r="178" ht="12.75">
      <c r="L178"/>
    </row>
    <row r="179" ht="12.75">
      <c r="L179"/>
    </row>
    <row r="180" ht="12.75">
      <c r="L180"/>
    </row>
    <row r="181" ht="12.75">
      <c r="L181"/>
    </row>
    <row r="182" ht="12.75">
      <c r="L182"/>
    </row>
    <row r="183" ht="12.75">
      <c r="L183"/>
    </row>
    <row r="184" ht="12.75">
      <c r="L184"/>
    </row>
    <row r="185" ht="12.75">
      <c r="L185"/>
    </row>
    <row r="186" ht="12.75">
      <c r="L186"/>
    </row>
    <row r="187" ht="12.75">
      <c r="L187"/>
    </row>
    <row r="188" ht="12.75">
      <c r="L188"/>
    </row>
    <row r="189" ht="12.75">
      <c r="L189"/>
    </row>
    <row r="190" ht="12.75">
      <c r="L190"/>
    </row>
    <row r="191" ht="12.75">
      <c r="L191"/>
    </row>
    <row r="192" ht="12.75">
      <c r="L192"/>
    </row>
    <row r="193" ht="12.75">
      <c r="L193"/>
    </row>
    <row r="194" ht="12.75">
      <c r="L194"/>
    </row>
    <row r="195" ht="12.75">
      <c r="L195"/>
    </row>
    <row r="196" ht="12.75">
      <c r="L196"/>
    </row>
    <row r="197" ht="12.75">
      <c r="L197"/>
    </row>
    <row r="198" ht="12.75">
      <c r="L198"/>
    </row>
    <row r="199" ht="12.75">
      <c r="L199"/>
    </row>
    <row r="200" ht="12.75">
      <c r="L200"/>
    </row>
    <row r="201" ht="12.75">
      <c r="L201"/>
    </row>
  </sheetData>
  <sheetProtection/>
  <mergeCells count="1">
    <mergeCell ref="A1:U1"/>
  </mergeCells>
  <printOptions horizontalCentered="1"/>
  <pageMargins left="0.7874015748031497" right="0.3937007874015748" top="0.7874015748031497" bottom="1.5748031496062993" header="0.5118110236220472" footer="0.5118110236220472"/>
  <pageSetup fitToHeight="1" fitToWidth="1" horizontalDpi="300" verticalDpi="300" orientation="landscape" paperSize="9" r:id="rId2"/>
  <headerFooter alignWithMargins="0">
    <oddFooter>&amp;C&amp;8RESULTADOS SUJEITOS À CONFIRMAÇÃO
&amp;"Britannic Bold,Negrito itálico"MX Informática tel. (061) 984-4944&amp;"Arial,Normal"
&amp;10
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6"/>
  <sheetViews>
    <sheetView zoomScale="75" zoomScaleNormal="75" zoomScalePageLayoutView="0" workbookViewId="0" topLeftCell="A1">
      <selection activeCell="B1" sqref="B1"/>
    </sheetView>
  </sheetViews>
  <sheetFormatPr defaultColWidth="11.421875" defaultRowHeight="12.75"/>
  <cols>
    <col min="1" max="1" width="4.7109375" style="7" customWidth="1"/>
    <col min="2" max="2" width="17.421875" style="8" bestFit="1" customWidth="1"/>
    <col min="3" max="3" width="1.421875" style="7" customWidth="1"/>
    <col min="4" max="4" width="19.140625" style="8" bestFit="1" customWidth="1"/>
    <col min="5" max="5" width="4.421875" style="8" customWidth="1"/>
    <col min="6" max="6" width="0.2890625" style="9" customWidth="1"/>
    <col min="7" max="7" width="1.1484375" style="9" customWidth="1"/>
    <col min="8" max="13" width="5.57421875" style="7" customWidth="1"/>
    <col min="14" max="14" width="0.9921875" style="7" customWidth="1"/>
    <col min="15" max="15" width="6.421875" style="9" customWidth="1"/>
    <col min="16" max="16" width="6.57421875" style="9" customWidth="1"/>
    <col min="17" max="17" width="4.57421875" style="10" customWidth="1"/>
    <col min="18" max="18" width="8.57421875" style="56" customWidth="1"/>
    <col min="19" max="20" width="6.57421875" style="9" customWidth="1"/>
    <col min="21" max="21" width="7.421875" style="9" bestFit="1" customWidth="1"/>
    <col min="22" max="22" width="6.57421875" style="9" customWidth="1"/>
    <col min="23" max="31" width="11.421875" style="0" customWidth="1"/>
    <col min="32" max="32" width="8.57421875" style="0" customWidth="1"/>
    <col min="33" max="33" width="8.8515625" style="0" customWidth="1"/>
  </cols>
  <sheetData>
    <row r="1" spans="1:22" ht="18">
      <c r="A1" s="1" t="s">
        <v>0</v>
      </c>
      <c r="B1" s="4"/>
      <c r="C1" s="4"/>
      <c r="D1" s="4"/>
      <c r="E1" s="4"/>
      <c r="F1" s="3"/>
      <c r="G1" s="3"/>
      <c r="H1" s="4"/>
      <c r="I1" s="4"/>
      <c r="J1" s="4"/>
      <c r="K1" s="4"/>
      <c r="L1" s="4"/>
      <c r="M1" s="4"/>
      <c r="N1" s="4"/>
      <c r="O1" s="3"/>
      <c r="P1" s="3"/>
      <c r="Q1" s="5"/>
      <c r="R1" s="6"/>
      <c r="S1" s="3"/>
      <c r="T1" s="3"/>
      <c r="U1" s="3"/>
      <c r="V1" s="3"/>
    </row>
    <row r="2" spans="1:22" ht="18" customHeight="1">
      <c r="A2" s="1"/>
      <c r="B2"/>
      <c r="C2"/>
      <c r="D2" s="2"/>
      <c r="E2" s="2"/>
      <c r="F2" s="3"/>
      <c r="G2" s="3"/>
      <c r="H2" s="4"/>
      <c r="I2" s="4"/>
      <c r="J2" s="4"/>
      <c r="K2" s="4"/>
      <c r="L2" s="4"/>
      <c r="M2" s="4"/>
      <c r="N2" s="4"/>
      <c r="O2" s="3"/>
      <c r="P2" s="3"/>
      <c r="Q2" s="5"/>
      <c r="R2" s="6"/>
      <c r="S2" s="3"/>
      <c r="T2" s="3"/>
      <c r="U2" s="3"/>
      <c r="V2" s="3"/>
    </row>
    <row r="3" spans="1:22" ht="18">
      <c r="A3" s="1" t="s">
        <v>1</v>
      </c>
      <c r="B3" s="4"/>
      <c r="C3" s="4"/>
      <c r="D3" s="4"/>
      <c r="E3" s="4"/>
      <c r="F3" s="3"/>
      <c r="G3" s="3"/>
      <c r="H3" s="4"/>
      <c r="I3" s="4"/>
      <c r="J3" s="4"/>
      <c r="K3" s="4"/>
      <c r="L3" s="4"/>
      <c r="M3" s="4"/>
      <c r="N3" s="4"/>
      <c r="O3" s="3"/>
      <c r="P3" s="3"/>
      <c r="Q3" s="5"/>
      <c r="R3" s="6"/>
      <c r="S3" s="3"/>
      <c r="T3" s="3"/>
      <c r="U3" s="3"/>
      <c r="V3" s="3"/>
    </row>
    <row r="4" spans="18:22" ht="12.75">
      <c r="R4" s="6"/>
      <c r="S4" s="3"/>
      <c r="T4" s="3"/>
      <c r="U4" s="3"/>
      <c r="V4" s="3"/>
    </row>
    <row r="5" spans="1:22" ht="18">
      <c r="A5" s="1" t="s">
        <v>81</v>
      </c>
      <c r="B5" s="4"/>
      <c r="C5" s="4"/>
      <c r="D5" s="4"/>
      <c r="E5" s="4"/>
      <c r="F5" s="3"/>
      <c r="G5" s="3"/>
      <c r="H5" s="4"/>
      <c r="I5" s="4"/>
      <c r="J5" s="4"/>
      <c r="K5" s="4"/>
      <c r="L5" s="4"/>
      <c r="M5" s="4"/>
      <c r="N5" s="4"/>
      <c r="O5" s="3"/>
      <c r="P5" s="3"/>
      <c r="Q5" s="5"/>
      <c r="R5" s="6"/>
      <c r="S5" s="3"/>
      <c r="T5" s="3"/>
      <c r="U5" s="3"/>
      <c r="V5" s="3"/>
    </row>
    <row r="6" spans="1:22" ht="12.75">
      <c r="A6"/>
      <c r="B6" s="4"/>
      <c r="D6" s="4"/>
      <c r="E6" s="4"/>
      <c r="F6" s="4"/>
      <c r="G6" s="4"/>
      <c r="O6" s="4"/>
      <c r="P6" s="3"/>
      <c r="Q6" s="5"/>
      <c r="R6" s="6"/>
      <c r="S6" s="4"/>
      <c r="T6" s="4"/>
      <c r="U6" s="4"/>
      <c r="V6" s="4"/>
    </row>
    <row r="7" spans="1:22" s="21" customFormat="1" ht="12.75">
      <c r="A7" s="11"/>
      <c r="B7" s="12"/>
      <c r="C7" s="16"/>
      <c r="D7" s="12"/>
      <c r="E7" s="12"/>
      <c r="F7" s="13"/>
      <c r="G7" s="14"/>
      <c r="H7" s="15" t="s">
        <v>3</v>
      </c>
      <c r="I7" s="16"/>
      <c r="J7" s="16"/>
      <c r="K7" s="16"/>
      <c r="L7" s="16"/>
      <c r="M7" s="16"/>
      <c r="N7" s="17"/>
      <c r="O7" s="13"/>
      <c r="P7" s="13" t="s">
        <v>4</v>
      </c>
      <c r="Q7" s="18" t="s">
        <v>5</v>
      </c>
      <c r="R7" s="19"/>
      <c r="S7" s="13" t="s">
        <v>6</v>
      </c>
      <c r="T7" s="13" t="s">
        <v>6</v>
      </c>
      <c r="U7" s="20" t="s">
        <v>82</v>
      </c>
      <c r="V7" s="20"/>
    </row>
    <row r="8" spans="1:22" s="30" customFormat="1" ht="13.5" customHeight="1">
      <c r="A8" s="22" t="s">
        <v>8</v>
      </c>
      <c r="B8" s="22"/>
      <c r="C8" s="22" t="s">
        <v>83</v>
      </c>
      <c r="D8" s="22"/>
      <c r="E8" s="22" t="s">
        <v>10</v>
      </c>
      <c r="F8" s="23"/>
      <c r="G8" s="24"/>
      <c r="H8" s="25" t="s">
        <v>11</v>
      </c>
      <c r="I8" s="25" t="s">
        <v>12</v>
      </c>
      <c r="J8" s="25" t="s">
        <v>13</v>
      </c>
      <c r="K8" s="25" t="s">
        <v>14</v>
      </c>
      <c r="L8" s="25" t="s">
        <v>15</v>
      </c>
      <c r="M8" s="25" t="s">
        <v>16</v>
      </c>
      <c r="N8" s="26"/>
      <c r="O8" s="23" t="s">
        <v>17</v>
      </c>
      <c r="P8" s="23" t="s">
        <v>18</v>
      </c>
      <c r="Q8" s="27" t="s">
        <v>19</v>
      </c>
      <c r="R8" s="28" t="s">
        <v>20</v>
      </c>
      <c r="S8" s="23" t="s">
        <v>3</v>
      </c>
      <c r="T8" s="23" t="s">
        <v>17</v>
      </c>
      <c r="U8" s="29" t="s">
        <v>11</v>
      </c>
      <c r="V8" s="29" t="s">
        <v>13</v>
      </c>
    </row>
    <row r="9" spans="1:22" s="7" customFormat="1" ht="6.75" customHeight="1">
      <c r="A9" s="30"/>
      <c r="B9" s="31"/>
      <c r="C9" s="30"/>
      <c r="D9" s="31"/>
      <c r="E9" s="31"/>
      <c r="F9" s="32"/>
      <c r="G9" s="32"/>
      <c r="H9" s="30"/>
      <c r="I9" s="30"/>
      <c r="J9" s="30"/>
      <c r="K9" s="30"/>
      <c r="L9" s="30"/>
      <c r="M9" s="30"/>
      <c r="N9" s="30"/>
      <c r="O9" s="32"/>
      <c r="P9" s="33"/>
      <c r="Q9" s="34"/>
      <c r="R9" s="35"/>
      <c r="S9" s="33"/>
      <c r="T9" s="33"/>
      <c r="U9" s="33"/>
      <c r="V9" s="9"/>
    </row>
    <row r="10" spans="1:22" ht="19.5" customHeight="1">
      <c r="A10" s="7" t="s">
        <v>11</v>
      </c>
      <c r="B10" s="63" t="s">
        <v>71</v>
      </c>
      <c r="C10" s="7" t="s">
        <v>84</v>
      </c>
      <c r="D10" s="61" t="s">
        <v>72</v>
      </c>
      <c r="E10" s="9" t="s">
        <v>73</v>
      </c>
      <c r="H10" s="41">
        <v>393</v>
      </c>
      <c r="I10" s="41">
        <v>337</v>
      </c>
      <c r="J10" s="41">
        <v>392</v>
      </c>
      <c r="K10" s="41">
        <v>342</v>
      </c>
      <c r="L10" s="41">
        <v>383</v>
      </c>
      <c r="M10" s="41">
        <v>369</v>
      </c>
      <c r="O10" s="9">
        <v>2216</v>
      </c>
      <c r="P10" s="9">
        <v>2216</v>
      </c>
      <c r="Q10" s="9">
        <v>6</v>
      </c>
      <c r="R10" s="56">
        <v>369.3333333333333</v>
      </c>
      <c r="S10" s="9">
        <v>393</v>
      </c>
      <c r="T10" s="9">
        <v>2216</v>
      </c>
      <c r="U10" s="9">
        <v>0</v>
      </c>
      <c r="V10" s="9">
        <v>140</v>
      </c>
    </row>
    <row r="11" spans="1:22" ht="19.5" customHeight="1">
      <c r="A11" s="57" t="s">
        <v>12</v>
      </c>
      <c r="B11" s="63" t="s">
        <v>74</v>
      </c>
      <c r="C11" s="7" t="s">
        <v>84</v>
      </c>
      <c r="D11" s="61" t="s">
        <v>67</v>
      </c>
      <c r="E11" s="9" t="s">
        <v>68</v>
      </c>
      <c r="G11"/>
      <c r="H11" s="41">
        <v>376</v>
      </c>
      <c r="I11" s="41">
        <v>345</v>
      </c>
      <c r="J11" s="41">
        <v>352</v>
      </c>
      <c r="K11" s="41">
        <v>398</v>
      </c>
      <c r="L11" s="41">
        <v>322</v>
      </c>
      <c r="M11" s="41">
        <v>401</v>
      </c>
      <c r="O11" s="9">
        <v>2194</v>
      </c>
      <c r="P11" s="9">
        <v>2194</v>
      </c>
      <c r="Q11" s="9">
        <v>6</v>
      </c>
      <c r="R11" s="56">
        <v>365.6666666666667</v>
      </c>
      <c r="S11" s="9">
        <v>401</v>
      </c>
      <c r="T11" s="9">
        <v>2194</v>
      </c>
      <c r="U11" s="9">
        <v>-22</v>
      </c>
      <c r="V11" s="9">
        <v>118</v>
      </c>
    </row>
    <row r="12" spans="1:22" ht="19.5" customHeight="1" thickBot="1">
      <c r="A12" s="64" t="s">
        <v>13</v>
      </c>
      <c r="B12" s="65" t="s">
        <v>69</v>
      </c>
      <c r="C12" s="50" t="s">
        <v>84</v>
      </c>
      <c r="D12" s="66" t="s">
        <v>78</v>
      </c>
      <c r="E12" s="47" t="s">
        <v>70</v>
      </c>
      <c r="F12" s="47"/>
      <c r="G12" s="47"/>
      <c r="H12" s="49">
        <v>371</v>
      </c>
      <c r="I12" s="49">
        <v>296</v>
      </c>
      <c r="J12" s="49">
        <v>331</v>
      </c>
      <c r="K12" s="49">
        <v>398</v>
      </c>
      <c r="L12" s="49">
        <v>356</v>
      </c>
      <c r="M12" s="49">
        <v>324</v>
      </c>
      <c r="N12" s="50"/>
      <c r="O12" s="47">
        <v>2076</v>
      </c>
      <c r="P12" s="47">
        <v>2076</v>
      </c>
      <c r="Q12" s="47">
        <v>6</v>
      </c>
      <c r="R12" s="52">
        <v>346</v>
      </c>
      <c r="S12" s="47">
        <v>398</v>
      </c>
      <c r="T12" s="47">
        <v>2076</v>
      </c>
      <c r="U12" s="47">
        <v>-140</v>
      </c>
      <c r="V12" s="47">
        <v>0</v>
      </c>
    </row>
    <row r="13" spans="1:22" ht="19.5" customHeight="1" thickTop="1">
      <c r="A13" s="57" t="s">
        <v>14</v>
      </c>
      <c r="B13" s="63" t="s">
        <v>77</v>
      </c>
      <c r="C13" s="7" t="s">
        <v>84</v>
      </c>
      <c r="D13" s="61" t="s">
        <v>76</v>
      </c>
      <c r="E13" s="9" t="s">
        <v>68</v>
      </c>
      <c r="F13" s="39"/>
      <c r="G13" s="39"/>
      <c r="H13" s="55">
        <v>360</v>
      </c>
      <c r="I13" s="55">
        <v>349</v>
      </c>
      <c r="J13" s="55">
        <v>344</v>
      </c>
      <c r="K13" s="55">
        <v>302</v>
      </c>
      <c r="L13" s="55">
        <v>329</v>
      </c>
      <c r="M13" s="55">
        <v>335</v>
      </c>
      <c r="N13" s="17"/>
      <c r="O13" s="9">
        <v>2019</v>
      </c>
      <c r="P13" s="9">
        <v>2019</v>
      </c>
      <c r="Q13" s="9">
        <v>6</v>
      </c>
      <c r="R13" s="56">
        <v>336.5</v>
      </c>
      <c r="S13" s="9">
        <v>360</v>
      </c>
      <c r="T13" s="9">
        <v>2019</v>
      </c>
      <c r="U13" s="9">
        <v>-197</v>
      </c>
      <c r="V13" s="9">
        <v>-57</v>
      </c>
    </row>
    <row r="14" spans="1:22" ht="19.5" customHeight="1">
      <c r="A14" s="57" t="s">
        <v>15</v>
      </c>
      <c r="B14" s="67" t="s">
        <v>79</v>
      </c>
      <c r="C14" s="17" t="s">
        <v>84</v>
      </c>
      <c r="D14" s="68" t="s">
        <v>80</v>
      </c>
      <c r="E14" s="39" t="s">
        <v>68</v>
      </c>
      <c r="F14" s="39"/>
      <c r="G14" s="39"/>
      <c r="H14" s="41">
        <v>261</v>
      </c>
      <c r="I14" s="41">
        <v>224</v>
      </c>
      <c r="J14" s="41">
        <v>264</v>
      </c>
      <c r="K14" s="41">
        <v>295</v>
      </c>
      <c r="L14" s="41">
        <v>231</v>
      </c>
      <c r="M14" s="41">
        <v>264</v>
      </c>
      <c r="N14" s="17"/>
      <c r="O14" s="39">
        <v>1539</v>
      </c>
      <c r="P14" s="39">
        <v>1539</v>
      </c>
      <c r="Q14" s="39">
        <v>6</v>
      </c>
      <c r="R14" s="43">
        <v>256.5</v>
      </c>
      <c r="S14" s="39">
        <v>295</v>
      </c>
      <c r="T14" s="9">
        <v>1539</v>
      </c>
      <c r="U14" s="9">
        <v>-677</v>
      </c>
      <c r="V14" s="9">
        <v>-537</v>
      </c>
    </row>
    <row r="15" spans="1:22" ht="19.5" customHeight="1" hidden="1">
      <c r="A15" s="57" t="s">
        <v>16</v>
      </c>
      <c r="B15" s="67">
        <f>'[1]M1'!B15</f>
        <v>0</v>
      </c>
      <c r="C15" s="17" t="s">
        <v>84</v>
      </c>
      <c r="D15" s="68">
        <f>'[1]M1'!B16</f>
        <v>0</v>
      </c>
      <c r="E15" s="39">
        <f>'[1]M1'!C16</f>
        <v>0</v>
      </c>
      <c r="F15" s="39"/>
      <c r="G15" s="39"/>
      <c r="H15" s="41">
        <f>'[1]M1'!D15+'[1]M1'!D16</f>
        <v>99</v>
      </c>
      <c r="I15" s="41">
        <f>'[1]M1'!E15+'[1]M1'!E16</f>
        <v>0</v>
      </c>
      <c r="J15" s="41">
        <f>'[1]M1'!F15+'[1]M1'!F16</f>
        <v>0</v>
      </c>
      <c r="K15" s="41">
        <f>'[1]M1'!G15+'[1]M1'!G16</f>
        <v>0</v>
      </c>
      <c r="L15" s="41">
        <f>'[1]M1'!H15+'[1]M1'!H16</f>
        <v>0</v>
      </c>
      <c r="M15" s="41">
        <f>'[1]M1'!I15+'[1]M1'!I16</f>
        <v>0</v>
      </c>
      <c r="N15" s="17"/>
      <c r="O15" s="39">
        <f aca="true" t="shared" si="0" ref="O15:O31">SUM(H15:M15)</f>
        <v>99</v>
      </c>
      <c r="P15" s="39">
        <f aca="true" t="shared" si="1" ref="P15:P31">F15+O15</f>
        <v>99</v>
      </c>
      <c r="Q15" s="39">
        <f>'[1]M1'!Z16</f>
        <v>1</v>
      </c>
      <c r="R15" s="43">
        <f aca="true" t="shared" si="2" ref="R15:R31">P15/Q15</f>
        <v>99</v>
      </c>
      <c r="S15" s="39">
        <f aca="true" t="shared" si="3" ref="S15:S31">MAX(H15:M15)</f>
        <v>99</v>
      </c>
      <c r="T15" s="9">
        <f aca="true" t="shared" si="4" ref="T15:T31">SUM(H15:M15)</f>
        <v>99</v>
      </c>
      <c r="U15" s="9">
        <f aca="true" t="shared" si="5" ref="U15:U31">P15-$P$10</f>
        <v>-2117</v>
      </c>
      <c r="V15" s="9">
        <f aca="true" t="shared" si="6" ref="V15:V31">P15-$P$12</f>
        <v>-1977</v>
      </c>
    </row>
    <row r="16" spans="1:22" ht="19.5" customHeight="1" hidden="1">
      <c r="A16" s="57" t="s">
        <v>85</v>
      </c>
      <c r="B16" s="67">
        <f>'[1]M1'!B17</f>
        <v>0</v>
      </c>
      <c r="C16" s="17" t="s">
        <v>84</v>
      </c>
      <c r="D16" s="68">
        <f>'[1]M1'!B18</f>
        <v>0</v>
      </c>
      <c r="E16" s="39">
        <f>'[1]M1'!C18</f>
        <v>0</v>
      </c>
      <c r="F16" s="39"/>
      <c r="G16" s="39"/>
      <c r="H16" s="41">
        <f>'[1]M1'!D17+'[1]M1'!D18</f>
        <v>95</v>
      </c>
      <c r="I16" s="41">
        <f>'[1]M1'!E17+'[1]M1'!E18</f>
        <v>0</v>
      </c>
      <c r="J16" s="41">
        <f>'[1]M1'!F17+'[1]M1'!F18</f>
        <v>0</v>
      </c>
      <c r="K16" s="41">
        <f>'[1]M1'!G17+'[1]M1'!G18</f>
        <v>0</v>
      </c>
      <c r="L16" s="41">
        <f>'[1]M1'!H17+'[1]M1'!H18</f>
        <v>0</v>
      </c>
      <c r="M16" s="41">
        <f>'[1]M1'!I17+'[1]M1'!I18</f>
        <v>0</v>
      </c>
      <c r="N16" s="17"/>
      <c r="O16" s="39">
        <f t="shared" si="0"/>
        <v>95</v>
      </c>
      <c r="P16" s="39">
        <f t="shared" si="1"/>
        <v>95</v>
      </c>
      <c r="Q16" s="39">
        <f>'[1]M1'!Z18</f>
        <v>1</v>
      </c>
      <c r="R16" s="43">
        <f t="shared" si="2"/>
        <v>95</v>
      </c>
      <c r="S16" s="39">
        <f t="shared" si="3"/>
        <v>95</v>
      </c>
      <c r="T16" s="9">
        <f t="shared" si="4"/>
        <v>95</v>
      </c>
      <c r="U16" s="9">
        <f t="shared" si="5"/>
        <v>-2121</v>
      </c>
      <c r="V16" s="9">
        <f t="shared" si="6"/>
        <v>-1981</v>
      </c>
    </row>
    <row r="17" spans="1:22" ht="19.5" customHeight="1" hidden="1">
      <c r="A17" s="57" t="s">
        <v>86</v>
      </c>
      <c r="B17" s="67">
        <f>'[1]M1'!B19</f>
        <v>0</v>
      </c>
      <c r="C17" s="17" t="s">
        <v>84</v>
      </c>
      <c r="D17" s="68">
        <f>'[1]M1'!B20</f>
        <v>0</v>
      </c>
      <c r="E17" s="39">
        <f>'[1]M1'!C20</f>
        <v>0</v>
      </c>
      <c r="F17" s="39"/>
      <c r="G17" s="39"/>
      <c r="H17" s="41">
        <f>'[1]M1'!D19+'[1]M1'!D20</f>
        <v>91</v>
      </c>
      <c r="I17" s="41">
        <f>'[1]M1'!E19+'[1]M1'!E20</f>
        <v>0</v>
      </c>
      <c r="J17" s="41">
        <f>'[1]M1'!F19+'[1]M1'!F20</f>
        <v>0</v>
      </c>
      <c r="K17" s="41">
        <f>'[1]M1'!G19+'[1]M1'!G20</f>
        <v>0</v>
      </c>
      <c r="L17" s="41">
        <f>'[1]M1'!H19+'[1]M1'!H20</f>
        <v>0</v>
      </c>
      <c r="M17" s="41">
        <f>'[1]M1'!I19+'[1]M1'!I20</f>
        <v>0</v>
      </c>
      <c r="N17" s="17"/>
      <c r="O17" s="39">
        <f t="shared" si="0"/>
        <v>91</v>
      </c>
      <c r="P17" s="39">
        <f t="shared" si="1"/>
        <v>91</v>
      </c>
      <c r="Q17" s="39">
        <f>'[1]M1'!Z20</f>
        <v>1</v>
      </c>
      <c r="R17" s="43">
        <f t="shared" si="2"/>
        <v>91</v>
      </c>
      <c r="S17" s="39">
        <f t="shared" si="3"/>
        <v>91</v>
      </c>
      <c r="T17" s="9">
        <f t="shared" si="4"/>
        <v>91</v>
      </c>
      <c r="U17" s="9">
        <f t="shared" si="5"/>
        <v>-2125</v>
      </c>
      <c r="V17" s="9">
        <f t="shared" si="6"/>
        <v>-1985</v>
      </c>
    </row>
    <row r="18" spans="1:22" ht="19.5" customHeight="1" hidden="1">
      <c r="A18" s="57" t="s">
        <v>87</v>
      </c>
      <c r="B18" s="67">
        <f>'[1]M1'!B21</f>
        <v>0</v>
      </c>
      <c r="C18" s="17" t="s">
        <v>84</v>
      </c>
      <c r="D18" s="68">
        <f>'[1]M1'!B22</f>
        <v>0</v>
      </c>
      <c r="E18" s="39">
        <f>'[1]M1'!C22</f>
        <v>0</v>
      </c>
      <c r="F18" s="39"/>
      <c r="G18" s="40"/>
      <c r="H18" s="41">
        <f>'[1]M1'!D21+'[1]M1'!D22</f>
        <v>87</v>
      </c>
      <c r="I18" s="41">
        <f>'[1]M1'!E21+'[1]M1'!E22</f>
        <v>0</v>
      </c>
      <c r="J18" s="41">
        <f>'[1]M1'!F21+'[1]M1'!F22</f>
        <v>0</v>
      </c>
      <c r="K18" s="41">
        <f>'[1]M1'!G21+'[1]M1'!G22</f>
        <v>0</v>
      </c>
      <c r="L18" s="41">
        <f>'[1]M1'!H21+'[1]M1'!H22</f>
        <v>0</v>
      </c>
      <c r="M18" s="41">
        <f>'[1]M1'!I21+'[1]M1'!I22</f>
        <v>0</v>
      </c>
      <c r="N18" s="17"/>
      <c r="O18" s="39">
        <f t="shared" si="0"/>
        <v>87</v>
      </c>
      <c r="P18" s="39">
        <f t="shared" si="1"/>
        <v>87</v>
      </c>
      <c r="Q18" s="39">
        <f>'[1]M1'!Z22</f>
        <v>1</v>
      </c>
      <c r="R18" s="43">
        <f t="shared" si="2"/>
        <v>87</v>
      </c>
      <c r="S18" s="39">
        <f t="shared" si="3"/>
        <v>87</v>
      </c>
      <c r="T18" s="9">
        <f t="shared" si="4"/>
        <v>87</v>
      </c>
      <c r="U18" s="9">
        <f t="shared" si="5"/>
        <v>-2129</v>
      </c>
      <c r="V18" s="9">
        <f t="shared" si="6"/>
        <v>-1989</v>
      </c>
    </row>
    <row r="19" spans="1:22" ht="19.5" customHeight="1" hidden="1">
      <c r="A19" s="57" t="s">
        <v>88</v>
      </c>
      <c r="B19" s="63">
        <f>'[1]M1'!B23</f>
        <v>0</v>
      </c>
      <c r="C19" s="7" t="s">
        <v>84</v>
      </c>
      <c r="D19" s="61">
        <f>'[1]M1'!B24</f>
        <v>0</v>
      </c>
      <c r="E19" s="9">
        <f>'[1]M1'!C24</f>
        <v>0</v>
      </c>
      <c r="G19"/>
      <c r="H19" s="41">
        <f>'[1]M1'!D23+'[1]M1'!D24</f>
        <v>83</v>
      </c>
      <c r="I19" s="41">
        <f>'[1]M1'!E23+'[1]M1'!E24</f>
        <v>0</v>
      </c>
      <c r="J19" s="41">
        <f>'[1]M1'!F23+'[1]M1'!F24</f>
        <v>0</v>
      </c>
      <c r="K19" s="41">
        <f>'[1]M1'!G23+'[1]M1'!G24</f>
        <v>0</v>
      </c>
      <c r="L19" s="41">
        <f>'[1]M1'!H23+'[1]M1'!H24</f>
        <v>0</v>
      </c>
      <c r="M19" s="41">
        <f>'[1]M1'!I23+'[1]M1'!I24</f>
        <v>0</v>
      </c>
      <c r="O19" s="9">
        <f t="shared" si="0"/>
        <v>83</v>
      </c>
      <c r="P19" s="9">
        <f t="shared" si="1"/>
        <v>83</v>
      </c>
      <c r="Q19" s="9">
        <f>'[1]M1'!Z24</f>
        <v>1</v>
      </c>
      <c r="R19" s="56">
        <f t="shared" si="2"/>
        <v>83</v>
      </c>
      <c r="S19" s="9">
        <f t="shared" si="3"/>
        <v>83</v>
      </c>
      <c r="T19" s="9">
        <f t="shared" si="4"/>
        <v>83</v>
      </c>
      <c r="U19" s="9">
        <f t="shared" si="5"/>
        <v>-2133</v>
      </c>
      <c r="V19" s="9">
        <f t="shared" si="6"/>
        <v>-1993</v>
      </c>
    </row>
    <row r="20" spans="1:22" ht="19.5" customHeight="1" hidden="1">
      <c r="A20" s="57" t="s">
        <v>89</v>
      </c>
      <c r="B20" s="63">
        <f>'[1]M1'!B25</f>
        <v>0</v>
      </c>
      <c r="C20" s="7" t="s">
        <v>84</v>
      </c>
      <c r="D20" s="61">
        <f>'[1]M1'!B26</f>
        <v>0</v>
      </c>
      <c r="E20" s="9">
        <f>'[1]M1'!C26</f>
        <v>0</v>
      </c>
      <c r="F20" s="39"/>
      <c r="G20" s="39"/>
      <c r="H20" s="41">
        <f>'[1]M1'!D25+'[1]M1'!D26</f>
        <v>79</v>
      </c>
      <c r="I20" s="41">
        <f>'[1]M1'!E25+'[1]M1'!E26</f>
        <v>0</v>
      </c>
      <c r="J20" s="41">
        <f>'[1]M1'!F25+'[1]M1'!F26</f>
        <v>0</v>
      </c>
      <c r="K20" s="41">
        <f>'[1]M1'!G25+'[1]M1'!G26</f>
        <v>0</v>
      </c>
      <c r="L20" s="41">
        <f>'[1]M1'!H25+'[1]M1'!H26</f>
        <v>0</v>
      </c>
      <c r="M20" s="41">
        <f>'[1]M1'!I25+'[1]M1'!I26</f>
        <v>0</v>
      </c>
      <c r="N20" s="17"/>
      <c r="O20" s="9">
        <f t="shared" si="0"/>
        <v>79</v>
      </c>
      <c r="P20" s="9">
        <f t="shared" si="1"/>
        <v>79</v>
      </c>
      <c r="Q20" s="9">
        <f>'[1]M1'!Z26</f>
        <v>1</v>
      </c>
      <c r="R20" s="56">
        <f t="shared" si="2"/>
        <v>79</v>
      </c>
      <c r="S20" s="9">
        <f t="shared" si="3"/>
        <v>79</v>
      </c>
      <c r="T20" s="9">
        <f t="shared" si="4"/>
        <v>79</v>
      </c>
      <c r="U20" s="9">
        <f t="shared" si="5"/>
        <v>-2137</v>
      </c>
      <c r="V20" s="9">
        <f t="shared" si="6"/>
        <v>-1997</v>
      </c>
    </row>
    <row r="21" spans="1:22" ht="19.5" customHeight="1" hidden="1">
      <c r="A21" s="57" t="s">
        <v>90</v>
      </c>
      <c r="B21" s="67">
        <f>'[1]M1'!B27</f>
        <v>0</v>
      </c>
      <c r="C21" s="17" t="s">
        <v>84</v>
      </c>
      <c r="D21" s="68">
        <f>'[1]M1'!B28</f>
        <v>0</v>
      </c>
      <c r="E21" s="39">
        <f>'[1]M1'!C28</f>
        <v>0</v>
      </c>
      <c r="F21" s="39"/>
      <c r="G21" s="40"/>
      <c r="H21" s="41">
        <f>'[1]M1'!D27+'[1]M1'!D28</f>
        <v>75</v>
      </c>
      <c r="I21" s="41">
        <f>'[1]M1'!E27+'[1]M1'!E28</f>
        <v>0</v>
      </c>
      <c r="J21" s="41">
        <f>'[1]M1'!F27+'[1]M1'!F28</f>
        <v>0</v>
      </c>
      <c r="K21" s="41">
        <f>'[1]M1'!G27+'[1]M1'!G28</f>
        <v>0</v>
      </c>
      <c r="L21" s="41">
        <f>'[1]M1'!H27+'[1]M1'!H28</f>
        <v>0</v>
      </c>
      <c r="M21" s="41">
        <f>'[1]M1'!I27+'[1]M1'!I28</f>
        <v>0</v>
      </c>
      <c r="N21" s="17"/>
      <c r="O21" s="39">
        <f t="shared" si="0"/>
        <v>75</v>
      </c>
      <c r="P21" s="39">
        <f t="shared" si="1"/>
        <v>75</v>
      </c>
      <c r="Q21" s="39">
        <f>'[1]M1'!Z28</f>
        <v>1</v>
      </c>
      <c r="R21" s="43">
        <f t="shared" si="2"/>
        <v>75</v>
      </c>
      <c r="S21" s="39">
        <f t="shared" si="3"/>
        <v>75</v>
      </c>
      <c r="T21" s="9">
        <f t="shared" si="4"/>
        <v>75</v>
      </c>
      <c r="U21" s="9">
        <f t="shared" si="5"/>
        <v>-2141</v>
      </c>
      <c r="V21" s="9">
        <f t="shared" si="6"/>
        <v>-2001</v>
      </c>
    </row>
    <row r="22" spans="1:22" ht="19.5" customHeight="1" hidden="1">
      <c r="A22" s="57" t="s">
        <v>91</v>
      </c>
      <c r="B22" s="67">
        <f>'[1]M1'!B29</f>
        <v>0</v>
      </c>
      <c r="C22" s="17" t="s">
        <v>84</v>
      </c>
      <c r="D22" s="68">
        <f>'[1]M1'!B30</f>
        <v>0</v>
      </c>
      <c r="E22" s="39">
        <f>'[1]M1'!C30</f>
        <v>0</v>
      </c>
      <c r="F22" s="39"/>
      <c r="G22" s="39"/>
      <c r="H22" s="41">
        <f>'[1]M1'!D29+'[1]M1'!D30</f>
        <v>71</v>
      </c>
      <c r="I22" s="41">
        <f>'[1]M1'!E29+'[1]M1'!E30</f>
        <v>0</v>
      </c>
      <c r="J22" s="41">
        <f>'[1]M1'!F29+'[1]M1'!F30</f>
        <v>0</v>
      </c>
      <c r="K22" s="41">
        <f>'[1]M1'!G29+'[1]M1'!G30</f>
        <v>0</v>
      </c>
      <c r="L22" s="41">
        <f>'[1]M1'!H29+'[1]M1'!H30</f>
        <v>0</v>
      </c>
      <c r="M22" s="41">
        <f>'[1]M1'!I29+'[1]M1'!I30</f>
        <v>0</v>
      </c>
      <c r="N22" s="17"/>
      <c r="O22" s="39">
        <f t="shared" si="0"/>
        <v>71</v>
      </c>
      <c r="P22" s="39">
        <f t="shared" si="1"/>
        <v>71</v>
      </c>
      <c r="Q22" s="39">
        <f>'[1]M1'!Z30</f>
        <v>1</v>
      </c>
      <c r="R22" s="43">
        <f t="shared" si="2"/>
        <v>71</v>
      </c>
      <c r="S22" s="39">
        <f t="shared" si="3"/>
        <v>71</v>
      </c>
      <c r="T22" s="9">
        <f t="shared" si="4"/>
        <v>71</v>
      </c>
      <c r="U22" s="9">
        <f>P22-$P$10</f>
        <v>-2145</v>
      </c>
      <c r="V22" s="9">
        <f t="shared" si="6"/>
        <v>-2005</v>
      </c>
    </row>
    <row r="23" spans="1:22" ht="19.5" customHeight="1" hidden="1">
      <c r="A23" s="57" t="s">
        <v>92</v>
      </c>
      <c r="B23" s="63">
        <f>'[1]M1'!B31</f>
        <v>0</v>
      </c>
      <c r="C23" s="7" t="s">
        <v>84</v>
      </c>
      <c r="D23" s="61">
        <f>'[1]M1'!B32</f>
        <v>0</v>
      </c>
      <c r="E23" s="9">
        <f>'[1]M1'!C32</f>
        <v>0</v>
      </c>
      <c r="G23"/>
      <c r="H23" s="41">
        <f>'[1]M1'!D31+'[1]M1'!D32</f>
        <v>67</v>
      </c>
      <c r="I23" s="41">
        <f>'[1]M1'!E31+'[1]M1'!E32</f>
        <v>0</v>
      </c>
      <c r="J23" s="41">
        <f>'[1]M1'!F31+'[1]M1'!F32</f>
        <v>0</v>
      </c>
      <c r="K23" s="41">
        <f>'[1]M1'!G31+'[1]M1'!G32</f>
        <v>0</v>
      </c>
      <c r="L23" s="41">
        <f>'[1]M1'!H31+'[1]M1'!H32</f>
        <v>0</v>
      </c>
      <c r="M23" s="41">
        <f>'[1]M1'!I31+'[1]M1'!I32</f>
        <v>0</v>
      </c>
      <c r="O23" s="9">
        <f t="shared" si="0"/>
        <v>67</v>
      </c>
      <c r="P23" s="9">
        <f t="shared" si="1"/>
        <v>67</v>
      </c>
      <c r="Q23" s="9">
        <f>'[1]M1'!Z32</f>
        <v>1</v>
      </c>
      <c r="R23" s="56">
        <f t="shared" si="2"/>
        <v>67</v>
      </c>
      <c r="S23" s="9">
        <f t="shared" si="3"/>
        <v>67</v>
      </c>
      <c r="T23" s="9">
        <f t="shared" si="4"/>
        <v>67</v>
      </c>
      <c r="U23" s="9">
        <f t="shared" si="5"/>
        <v>-2149</v>
      </c>
      <c r="V23" s="9">
        <f t="shared" si="6"/>
        <v>-2009</v>
      </c>
    </row>
    <row r="24" spans="1:22" ht="19.5" customHeight="1" hidden="1">
      <c r="A24" s="57" t="s">
        <v>93</v>
      </c>
      <c r="B24" s="63">
        <f>'[1]M1'!B33</f>
        <v>0</v>
      </c>
      <c r="C24" s="7" t="s">
        <v>84</v>
      </c>
      <c r="D24" s="61">
        <f>'[1]M1'!B34</f>
        <v>0</v>
      </c>
      <c r="E24" s="9">
        <f>'[1]M1'!C34</f>
        <v>0</v>
      </c>
      <c r="H24" s="41">
        <f>'[1]M1'!D33+'[1]M1'!D34</f>
        <v>63</v>
      </c>
      <c r="I24" s="41">
        <f>'[1]M1'!E33+'[1]M1'!E34</f>
        <v>0</v>
      </c>
      <c r="J24" s="41">
        <f>'[1]M1'!F33+'[1]M1'!F34</f>
        <v>0</v>
      </c>
      <c r="K24" s="41">
        <f>'[1]M1'!G33+'[1]M1'!G34</f>
        <v>0</v>
      </c>
      <c r="L24" s="41">
        <f>'[1]M1'!H33+'[1]M1'!H34</f>
        <v>0</v>
      </c>
      <c r="M24" s="41">
        <f>'[1]M1'!I33+'[1]M1'!I34</f>
        <v>0</v>
      </c>
      <c r="O24" s="9">
        <f t="shared" si="0"/>
        <v>63</v>
      </c>
      <c r="P24" s="9">
        <f t="shared" si="1"/>
        <v>63</v>
      </c>
      <c r="Q24" s="9">
        <f>'[1]M1'!Z34</f>
        <v>1</v>
      </c>
      <c r="R24" s="56">
        <f t="shared" si="2"/>
        <v>63</v>
      </c>
      <c r="S24" s="9">
        <f t="shared" si="3"/>
        <v>63</v>
      </c>
      <c r="T24" s="9">
        <f t="shared" si="4"/>
        <v>63</v>
      </c>
      <c r="U24" s="9">
        <f t="shared" si="5"/>
        <v>-2153</v>
      </c>
      <c r="V24" s="9">
        <f t="shared" si="6"/>
        <v>-2013</v>
      </c>
    </row>
    <row r="25" spans="1:22" ht="19.5" customHeight="1" hidden="1">
      <c r="A25" s="57" t="s">
        <v>94</v>
      </c>
      <c r="B25" s="63">
        <f>'[1]M1'!B35</f>
        <v>0</v>
      </c>
      <c r="C25" s="7" t="s">
        <v>84</v>
      </c>
      <c r="D25" s="61">
        <f>'[1]M1'!B36</f>
        <v>0</v>
      </c>
      <c r="E25" s="9">
        <f>'[1]M1'!C36</f>
        <v>0</v>
      </c>
      <c r="H25" s="41">
        <f>'[1]M1'!D35+'[1]M1'!D36</f>
        <v>59</v>
      </c>
      <c r="I25" s="41">
        <f>'[1]M1'!E35+'[1]M1'!E36</f>
        <v>0</v>
      </c>
      <c r="J25" s="41">
        <f>'[1]M1'!F35+'[1]M1'!F36</f>
        <v>0</v>
      </c>
      <c r="K25" s="41">
        <f>'[1]M1'!G35+'[1]M1'!G36</f>
        <v>0</v>
      </c>
      <c r="L25" s="41">
        <f>'[1]M1'!H35+'[1]M1'!H36</f>
        <v>0</v>
      </c>
      <c r="M25" s="41">
        <f>'[1]M1'!I35+'[1]M1'!I36</f>
        <v>0</v>
      </c>
      <c r="O25" s="9">
        <f t="shared" si="0"/>
        <v>59</v>
      </c>
      <c r="P25" s="9">
        <f t="shared" si="1"/>
        <v>59</v>
      </c>
      <c r="Q25" s="9">
        <f>'[1]M1'!Z36</f>
        <v>1</v>
      </c>
      <c r="R25" s="56">
        <f t="shared" si="2"/>
        <v>59</v>
      </c>
      <c r="S25" s="9">
        <f t="shared" si="3"/>
        <v>59</v>
      </c>
      <c r="T25" s="9">
        <f t="shared" si="4"/>
        <v>59</v>
      </c>
      <c r="U25" s="9">
        <f t="shared" si="5"/>
        <v>-2157</v>
      </c>
      <c r="V25" s="9">
        <f t="shared" si="6"/>
        <v>-2017</v>
      </c>
    </row>
    <row r="26" spans="1:22" ht="19.5" customHeight="1" hidden="1">
      <c r="A26" s="57" t="s">
        <v>95</v>
      </c>
      <c r="B26" s="63">
        <f>'[1]M1'!B37</f>
        <v>0</v>
      </c>
      <c r="C26" s="7" t="s">
        <v>84</v>
      </c>
      <c r="D26" s="61">
        <f>'[1]M1'!B38</f>
        <v>0</v>
      </c>
      <c r="E26" s="9">
        <f>'[1]M1'!C38</f>
        <v>0</v>
      </c>
      <c r="H26" s="41">
        <f>'[1]M1'!D37+'[1]M1'!D38</f>
        <v>55</v>
      </c>
      <c r="I26" s="41">
        <f>'[1]M1'!E37+'[1]M1'!E38</f>
        <v>0</v>
      </c>
      <c r="J26" s="41">
        <f>'[1]M1'!F37+'[1]M1'!F38</f>
        <v>0</v>
      </c>
      <c r="K26" s="41">
        <f>'[1]M1'!G37+'[1]M1'!G38</f>
        <v>0</v>
      </c>
      <c r="L26" s="41">
        <f>'[1]M1'!H37+'[1]M1'!H38</f>
        <v>0</v>
      </c>
      <c r="M26" s="41">
        <f>'[1]M1'!I37+'[1]M1'!I38</f>
        <v>0</v>
      </c>
      <c r="O26" s="9">
        <f t="shared" si="0"/>
        <v>55</v>
      </c>
      <c r="P26" s="9">
        <f t="shared" si="1"/>
        <v>55</v>
      </c>
      <c r="Q26" s="9">
        <f>'[1]M1'!Z38</f>
        <v>1</v>
      </c>
      <c r="R26" s="56">
        <f t="shared" si="2"/>
        <v>55</v>
      </c>
      <c r="S26" s="9">
        <f t="shared" si="3"/>
        <v>55</v>
      </c>
      <c r="T26" s="9">
        <f t="shared" si="4"/>
        <v>55</v>
      </c>
      <c r="U26" s="9">
        <f t="shared" si="5"/>
        <v>-2161</v>
      </c>
      <c r="V26" s="9">
        <f t="shared" si="6"/>
        <v>-2021</v>
      </c>
    </row>
    <row r="27" spans="1:22" ht="19.5" customHeight="1" hidden="1">
      <c r="A27" s="57" t="s">
        <v>96</v>
      </c>
      <c r="B27" s="63">
        <f>'[1]M1'!B39</f>
        <v>0</v>
      </c>
      <c r="C27" s="7" t="s">
        <v>84</v>
      </c>
      <c r="D27" s="61">
        <f>'[1]M1'!B40</f>
        <v>0</v>
      </c>
      <c r="E27" s="9">
        <f>'[1]M1'!C40</f>
        <v>0</v>
      </c>
      <c r="H27" s="41">
        <f>'[1]M1'!D39+'[1]M1'!D40</f>
        <v>51</v>
      </c>
      <c r="I27" s="41">
        <f>'[1]M1'!E39+'[1]M1'!E40</f>
        <v>0</v>
      </c>
      <c r="J27" s="41">
        <f>'[1]M1'!F39+'[1]M1'!F40</f>
        <v>0</v>
      </c>
      <c r="K27" s="41">
        <f>'[1]M1'!G39+'[1]M1'!G40</f>
        <v>0</v>
      </c>
      <c r="L27" s="41">
        <f>'[1]M1'!H39+'[1]M1'!H40</f>
        <v>0</v>
      </c>
      <c r="M27" s="41">
        <f>'[1]M1'!I39+'[1]M1'!I40</f>
        <v>0</v>
      </c>
      <c r="O27" s="9">
        <f t="shared" si="0"/>
        <v>51</v>
      </c>
      <c r="P27" s="9">
        <f t="shared" si="1"/>
        <v>51</v>
      </c>
      <c r="Q27" s="9">
        <f>'[1]M1'!Z40</f>
        <v>1</v>
      </c>
      <c r="R27" s="56">
        <f t="shared" si="2"/>
        <v>51</v>
      </c>
      <c r="S27" s="9">
        <f t="shared" si="3"/>
        <v>51</v>
      </c>
      <c r="T27" s="9">
        <f t="shared" si="4"/>
        <v>51</v>
      </c>
      <c r="U27" s="9">
        <f t="shared" si="5"/>
        <v>-2165</v>
      </c>
      <c r="V27" s="9">
        <f t="shared" si="6"/>
        <v>-2025</v>
      </c>
    </row>
    <row r="28" spans="1:22" ht="19.5" customHeight="1" hidden="1">
      <c r="A28" s="57" t="s">
        <v>97</v>
      </c>
      <c r="B28" s="67">
        <f>'[1]M1'!B41</f>
        <v>0</v>
      </c>
      <c r="C28" s="17" t="s">
        <v>84</v>
      </c>
      <c r="D28" s="68">
        <f>'[1]M1'!B42</f>
        <v>0</v>
      </c>
      <c r="E28" s="39">
        <f>'[1]M1'!C42</f>
        <v>0</v>
      </c>
      <c r="F28" s="39"/>
      <c r="G28" s="39"/>
      <c r="H28" s="41">
        <f>'[1]M1'!D41+'[1]M1'!D42</f>
        <v>47</v>
      </c>
      <c r="I28" s="41">
        <f>'[1]M1'!E41+'[1]M1'!E42</f>
        <v>0</v>
      </c>
      <c r="J28" s="41">
        <f>'[1]M1'!F41+'[1]M1'!F42</f>
        <v>0</v>
      </c>
      <c r="K28" s="41">
        <f>'[1]M1'!G41+'[1]M1'!G42</f>
        <v>0</v>
      </c>
      <c r="L28" s="41">
        <f>'[1]M1'!H41+'[1]M1'!H42</f>
        <v>0</v>
      </c>
      <c r="M28" s="41">
        <f>'[1]M1'!I41+'[1]M1'!I42</f>
        <v>0</v>
      </c>
      <c r="N28" s="17"/>
      <c r="O28" s="39">
        <f t="shared" si="0"/>
        <v>47</v>
      </c>
      <c r="P28" s="39">
        <f t="shared" si="1"/>
        <v>47</v>
      </c>
      <c r="Q28" s="39">
        <f>'[1]M1'!Z42</f>
        <v>1</v>
      </c>
      <c r="R28" s="43">
        <f t="shared" si="2"/>
        <v>47</v>
      </c>
      <c r="S28" s="39">
        <f t="shared" si="3"/>
        <v>47</v>
      </c>
      <c r="T28" s="39">
        <f t="shared" si="4"/>
        <v>47</v>
      </c>
      <c r="U28" s="9">
        <f t="shared" si="5"/>
        <v>-2169</v>
      </c>
      <c r="V28" s="9">
        <f t="shared" si="6"/>
        <v>-2029</v>
      </c>
    </row>
    <row r="29" spans="1:22" ht="19.5" customHeight="1" hidden="1">
      <c r="A29" s="57" t="s">
        <v>98</v>
      </c>
      <c r="B29" s="63">
        <f>'[1]M1'!B43</f>
        <v>0</v>
      </c>
      <c r="C29" s="7" t="s">
        <v>84</v>
      </c>
      <c r="D29" s="61">
        <f>'[1]M1'!B44</f>
        <v>0</v>
      </c>
      <c r="E29" s="9">
        <f>'[1]M1'!C44</f>
        <v>0</v>
      </c>
      <c r="H29" s="41">
        <f>'[1]M1'!D43+'[1]M1'!D44</f>
        <v>43</v>
      </c>
      <c r="I29" s="41">
        <f>'[1]M1'!E43+'[1]M1'!E44</f>
        <v>0</v>
      </c>
      <c r="J29" s="41">
        <f>'[1]M1'!F43+'[1]M1'!F44</f>
        <v>0</v>
      </c>
      <c r="K29" s="41">
        <f>'[1]M1'!G43+'[1]M1'!G44</f>
        <v>0</v>
      </c>
      <c r="L29" s="41">
        <f>'[1]M1'!H43+'[1]M1'!H44</f>
        <v>0</v>
      </c>
      <c r="M29" s="41">
        <f>'[1]M1'!I43+'[1]M1'!I44</f>
        <v>0</v>
      </c>
      <c r="O29" s="9">
        <f t="shared" si="0"/>
        <v>43</v>
      </c>
      <c r="P29" s="9">
        <f t="shared" si="1"/>
        <v>43</v>
      </c>
      <c r="Q29" s="9">
        <f>'[1]M1'!Z44</f>
        <v>1</v>
      </c>
      <c r="R29" s="56">
        <f t="shared" si="2"/>
        <v>43</v>
      </c>
      <c r="S29" s="9">
        <f t="shared" si="3"/>
        <v>43</v>
      </c>
      <c r="T29" s="9">
        <f t="shared" si="4"/>
        <v>43</v>
      </c>
      <c r="U29" s="9">
        <f t="shared" si="5"/>
        <v>-2173</v>
      </c>
      <c r="V29" s="9">
        <f t="shared" si="6"/>
        <v>-2033</v>
      </c>
    </row>
    <row r="30" spans="1:22" ht="19.5" customHeight="1" hidden="1">
      <c r="A30" s="57" t="s">
        <v>99</v>
      </c>
      <c r="B30" s="63">
        <f>'[1]M1'!B45</f>
        <v>0</v>
      </c>
      <c r="C30" s="7" t="s">
        <v>84</v>
      </c>
      <c r="D30" s="61">
        <f>'[1]M1'!B46</f>
        <v>0</v>
      </c>
      <c r="E30" s="9">
        <f>'[1]M1'!C46</f>
        <v>0</v>
      </c>
      <c r="H30" s="41">
        <f>'[1]M1'!D45+'[1]M1'!D46</f>
        <v>39</v>
      </c>
      <c r="I30" s="41">
        <f>'[1]M1'!E45+'[1]M1'!E46</f>
        <v>0</v>
      </c>
      <c r="J30" s="41">
        <f>'[1]M1'!F45+'[1]M1'!F46</f>
        <v>0</v>
      </c>
      <c r="K30" s="41">
        <f>'[1]M1'!G45+'[1]M1'!G46</f>
        <v>0</v>
      </c>
      <c r="L30" s="41">
        <f>'[1]M1'!H45+'[1]M1'!H46</f>
        <v>0</v>
      </c>
      <c r="M30" s="41">
        <f>'[1]M1'!I45+'[1]M1'!I46</f>
        <v>0</v>
      </c>
      <c r="O30" s="9">
        <f t="shared" si="0"/>
        <v>39</v>
      </c>
      <c r="P30" s="9">
        <f t="shared" si="1"/>
        <v>39</v>
      </c>
      <c r="Q30" s="9">
        <f>'[1]M1'!Z46</f>
        <v>1</v>
      </c>
      <c r="R30" s="56">
        <f t="shared" si="2"/>
        <v>39</v>
      </c>
      <c r="S30" s="9">
        <f t="shared" si="3"/>
        <v>39</v>
      </c>
      <c r="T30" s="9">
        <f t="shared" si="4"/>
        <v>39</v>
      </c>
      <c r="U30" s="9">
        <f t="shared" si="5"/>
        <v>-2177</v>
      </c>
      <c r="V30" s="9">
        <f t="shared" si="6"/>
        <v>-2037</v>
      </c>
    </row>
    <row r="31" spans="1:22" ht="19.5" customHeight="1" hidden="1">
      <c r="A31" s="57" t="s">
        <v>100</v>
      </c>
      <c r="B31" s="63">
        <f>'[1]M1'!B47</f>
        <v>0</v>
      </c>
      <c r="C31" s="7" t="s">
        <v>84</v>
      </c>
      <c r="D31" s="61">
        <f>'[1]M1'!B48</f>
        <v>0</v>
      </c>
      <c r="E31" s="9">
        <f>'[1]M1'!C48</f>
        <v>0</v>
      </c>
      <c r="H31" s="41">
        <f>'[1]M1'!D47+'[1]M1'!D48</f>
        <v>35</v>
      </c>
      <c r="I31" s="41">
        <f>'[1]M1'!E47+'[1]M1'!E48</f>
        <v>0</v>
      </c>
      <c r="J31" s="41">
        <f>'[1]M1'!F47+'[1]M1'!F48</f>
        <v>0</v>
      </c>
      <c r="K31" s="41">
        <f>'[1]M1'!G47+'[1]M1'!G48</f>
        <v>0</v>
      </c>
      <c r="L31" s="41">
        <f>'[1]M1'!H47+'[1]M1'!H48</f>
        <v>0</v>
      </c>
      <c r="M31" s="41">
        <f>'[1]M1'!I47+'[1]M1'!I48</f>
        <v>0</v>
      </c>
      <c r="O31" s="9">
        <f t="shared" si="0"/>
        <v>35</v>
      </c>
      <c r="P31" s="9">
        <f t="shared" si="1"/>
        <v>35</v>
      </c>
      <c r="Q31" s="9">
        <f>'[1]M1'!Z48</f>
        <v>1</v>
      </c>
      <c r="R31" s="56">
        <f t="shared" si="2"/>
        <v>35</v>
      </c>
      <c r="S31" s="9">
        <f t="shared" si="3"/>
        <v>35</v>
      </c>
      <c r="T31" s="9">
        <f t="shared" si="4"/>
        <v>35</v>
      </c>
      <c r="U31" s="9">
        <f t="shared" si="5"/>
        <v>-2181</v>
      </c>
      <c r="V31" s="9">
        <f t="shared" si="6"/>
        <v>-2041</v>
      </c>
    </row>
    <row r="32" spans="1:13" ht="12.75" customHeight="1">
      <c r="A32" s="57"/>
      <c r="B32" s="63"/>
      <c r="D32" s="61"/>
      <c r="E32" s="9"/>
      <c r="H32" s="39"/>
      <c r="I32" s="39"/>
      <c r="J32" s="39"/>
      <c r="K32" s="39"/>
      <c r="L32" s="39"/>
      <c r="M32" s="39"/>
    </row>
    <row r="33" spans="1:13" ht="12.75" customHeight="1">
      <c r="A33" s="57"/>
      <c r="B33" s="63"/>
      <c r="D33" s="61"/>
      <c r="E33" s="9"/>
      <c r="H33" s="39"/>
      <c r="I33" s="39"/>
      <c r="J33" s="39"/>
      <c r="K33" s="39"/>
      <c r="L33" s="39"/>
      <c r="M33" s="39"/>
    </row>
    <row r="34" spans="1:13" ht="12.75" customHeight="1">
      <c r="A34" s="57"/>
      <c r="B34" s="63"/>
      <c r="D34" s="61"/>
      <c r="E34" s="9"/>
      <c r="H34" s="39"/>
      <c r="I34" s="39"/>
      <c r="J34" s="39"/>
      <c r="K34" s="39"/>
      <c r="L34" s="39"/>
      <c r="M34" s="39"/>
    </row>
    <row r="35" spans="1:13" ht="12.75" customHeight="1">
      <c r="A35" s="57"/>
      <c r="B35" s="63"/>
      <c r="D35" s="61"/>
      <c r="E35" s="9"/>
      <c r="H35" s="39"/>
      <c r="I35" s="39"/>
      <c r="J35" s="39"/>
      <c r="K35" s="39"/>
      <c r="L35" s="39"/>
      <c r="M35" s="39"/>
    </row>
    <row r="36" spans="1:19" ht="12.75" customHeight="1">
      <c r="A36" s="57"/>
      <c r="B36" s="67"/>
      <c r="F36"/>
      <c r="G36"/>
      <c r="H36"/>
      <c r="I36"/>
      <c r="J36"/>
      <c r="K36"/>
      <c r="L36"/>
      <c r="M36"/>
      <c r="S36"/>
    </row>
    <row r="37" spans="1:22" ht="12.75" customHeight="1">
      <c r="A37" s="57"/>
      <c r="F37"/>
      <c r="G37"/>
      <c r="H37" s="59" t="s">
        <v>65</v>
      </c>
      <c r="J37" s="60">
        <f>'[1]M1'!AR66</f>
        <v>401</v>
      </c>
      <c r="K37" s="60"/>
      <c r="N37" s="63" t="str">
        <f>INDEX(B$10:B$31,MATCH($J37,$S$10:$S$31,0),1)</f>
        <v>Lúcia Vieira</v>
      </c>
      <c r="O37" s="7" t="s">
        <v>84</v>
      </c>
      <c r="P37" s="61" t="str">
        <f>INDEX(D$10:D$31,MATCH($J37,$S$10:$S$31,0),1)</f>
        <v>Léa Castro</v>
      </c>
      <c r="Q37" s="9"/>
      <c r="R37"/>
      <c r="V37"/>
    </row>
    <row r="38" spans="1:22" ht="12.75" customHeight="1">
      <c r="A38" s="57"/>
      <c r="F38"/>
      <c r="G38"/>
      <c r="H38" s="59"/>
      <c r="J38" s="69"/>
      <c r="K38"/>
      <c r="N38"/>
      <c r="O38" s="7"/>
      <c r="P38"/>
      <c r="Q38" s="9"/>
      <c r="R38"/>
      <c r="V38"/>
    </row>
    <row r="39" spans="1:22" ht="12.75" customHeight="1" hidden="1">
      <c r="A39" s="57"/>
      <c r="F39"/>
      <c r="G39"/>
      <c r="H39" s="59" t="s">
        <v>66</v>
      </c>
      <c r="J39" s="60">
        <f>'[1]M1'!AS66</f>
        <v>2216</v>
      </c>
      <c r="K39" s="60"/>
      <c r="N39" s="63" t="str">
        <f>INDEX(B$10:B$31,MATCH($J39,$T$10:$T$31,0),1)</f>
        <v>Marília Xavier</v>
      </c>
      <c r="O39" s="7" t="s">
        <v>84</v>
      </c>
      <c r="P39" s="61" t="str">
        <f>INDEX(D$10:D$31,MATCH($J39,$T$10:$T$31,0),1)</f>
        <v>Talita El Kadri</v>
      </c>
      <c r="Q39" s="9"/>
      <c r="R39"/>
      <c r="V39"/>
    </row>
    <row r="40" spans="6:19" ht="12.75" customHeight="1">
      <c r="F40"/>
      <c r="G40"/>
      <c r="H40"/>
      <c r="I40"/>
      <c r="J40"/>
      <c r="K40"/>
      <c r="L40"/>
      <c r="M40"/>
      <c r="S40"/>
    </row>
    <row r="41" spans="6:19" ht="12.75" customHeight="1">
      <c r="F41"/>
      <c r="G41"/>
      <c r="H41"/>
      <c r="I41"/>
      <c r="J41"/>
      <c r="K41"/>
      <c r="L41"/>
      <c r="M41"/>
      <c r="S41"/>
    </row>
    <row r="42" spans="6:19" ht="12.75" customHeight="1">
      <c r="F42"/>
      <c r="G42"/>
      <c r="H42"/>
      <c r="I42"/>
      <c r="J42"/>
      <c r="K42"/>
      <c r="L42"/>
      <c r="M42"/>
      <c r="S42"/>
    </row>
    <row r="43" spans="6:19" ht="12.75" customHeight="1">
      <c r="F43"/>
      <c r="G43"/>
      <c r="H43"/>
      <c r="I43"/>
      <c r="J43"/>
      <c r="K43"/>
      <c r="L43"/>
      <c r="M43"/>
      <c r="S43"/>
    </row>
    <row r="44" spans="6:13" ht="12.75" customHeight="1">
      <c r="F44"/>
      <c r="G44"/>
      <c r="H44"/>
      <c r="I44"/>
      <c r="J44"/>
      <c r="K44"/>
      <c r="L44"/>
      <c r="M44"/>
    </row>
    <row r="45" spans="6:13" ht="12.75" customHeight="1">
      <c r="F45"/>
      <c r="G45"/>
      <c r="H45"/>
      <c r="I45"/>
      <c r="J45"/>
      <c r="K45"/>
      <c r="L45"/>
      <c r="M45"/>
    </row>
    <row r="46" spans="6:13" ht="12.75" customHeight="1">
      <c r="F46"/>
      <c r="G46"/>
      <c r="H46"/>
      <c r="I46"/>
      <c r="J46"/>
      <c r="K46"/>
      <c r="L46"/>
      <c r="M46"/>
    </row>
    <row r="47" spans="6:13" ht="12.75" customHeight="1">
      <c r="F47"/>
      <c r="G47"/>
      <c r="H47"/>
      <c r="I47"/>
      <c r="J47"/>
      <c r="K47"/>
      <c r="L47"/>
      <c r="M47"/>
    </row>
    <row r="48" spans="6:13" ht="12.75" customHeight="1">
      <c r="F48"/>
      <c r="G48"/>
      <c r="H48"/>
      <c r="I48"/>
      <c r="J48"/>
      <c r="K48"/>
      <c r="L48"/>
      <c r="M48"/>
    </row>
    <row r="49" spans="6:13" ht="12.75" customHeight="1">
      <c r="F49"/>
      <c r="G49"/>
      <c r="H49"/>
      <c r="I49"/>
      <c r="J49"/>
      <c r="K49"/>
      <c r="L49"/>
      <c r="M49"/>
    </row>
    <row r="50" spans="6:13" ht="12.75" customHeight="1">
      <c r="F50"/>
      <c r="G50"/>
      <c r="H50"/>
      <c r="I50"/>
      <c r="J50"/>
      <c r="K50"/>
      <c r="L50"/>
      <c r="M50"/>
    </row>
    <row r="51" spans="6:13" ht="12.75" customHeight="1">
      <c r="F51"/>
      <c r="G51"/>
      <c r="H51"/>
      <c r="I51"/>
      <c r="J51"/>
      <c r="K51"/>
      <c r="L51"/>
      <c r="M51"/>
    </row>
    <row r="52" spans="6:13" ht="12.75" customHeight="1">
      <c r="F52"/>
      <c r="G52"/>
      <c r="H52"/>
      <c r="I52"/>
      <c r="J52"/>
      <c r="K52"/>
      <c r="L52"/>
      <c r="M52"/>
    </row>
    <row r="53" spans="6:13" ht="12.75" customHeight="1">
      <c r="F53"/>
      <c r="G53"/>
      <c r="H53"/>
      <c r="I53"/>
      <c r="J53"/>
      <c r="K53"/>
      <c r="L53"/>
      <c r="M53"/>
    </row>
    <row r="54" spans="6:13" ht="12.75" customHeight="1">
      <c r="F54"/>
      <c r="G54"/>
      <c r="H54"/>
      <c r="I54"/>
      <c r="J54"/>
      <c r="K54"/>
      <c r="L54"/>
      <c r="M54"/>
    </row>
    <row r="55" spans="6:13" ht="12.75" customHeight="1">
      <c r="F55"/>
      <c r="G55"/>
      <c r="H55"/>
      <c r="I55"/>
      <c r="J55"/>
      <c r="K55"/>
      <c r="L55"/>
      <c r="M55"/>
    </row>
    <row r="56" spans="6:13" ht="12.75" customHeight="1">
      <c r="F56"/>
      <c r="G56"/>
      <c r="H56"/>
      <c r="I56"/>
      <c r="J56"/>
      <c r="K56"/>
      <c r="L56"/>
      <c r="M56"/>
    </row>
    <row r="57" spans="6:13" ht="12.75" customHeight="1">
      <c r="F57"/>
      <c r="G57"/>
      <c r="H57"/>
      <c r="I57"/>
      <c r="J57"/>
      <c r="K57"/>
      <c r="L57"/>
      <c r="M57"/>
    </row>
    <row r="58" spans="6:13" ht="12.75" customHeight="1">
      <c r="F58"/>
      <c r="G58"/>
      <c r="H58"/>
      <c r="I58"/>
      <c r="J58"/>
      <c r="K58"/>
      <c r="L58"/>
      <c r="M58"/>
    </row>
    <row r="59" spans="6:13" ht="12.75" customHeight="1">
      <c r="F59"/>
      <c r="G59"/>
      <c r="H59"/>
      <c r="I59"/>
      <c r="J59"/>
      <c r="K59"/>
      <c r="L59"/>
      <c r="M59"/>
    </row>
    <row r="60" spans="6:13" ht="12.75" customHeight="1">
      <c r="F60"/>
      <c r="G60"/>
      <c r="H60"/>
      <c r="I60"/>
      <c r="J60"/>
      <c r="K60"/>
      <c r="L60"/>
      <c r="M60"/>
    </row>
    <row r="61" spans="6:13" ht="12.75" customHeight="1">
      <c r="F61"/>
      <c r="G61"/>
      <c r="H61"/>
      <c r="I61"/>
      <c r="J61"/>
      <c r="K61"/>
      <c r="L61"/>
      <c r="M61"/>
    </row>
    <row r="62" spans="6:13" ht="12.75" customHeight="1">
      <c r="F62"/>
      <c r="G62"/>
      <c r="H62"/>
      <c r="I62"/>
      <c r="J62"/>
      <c r="K62"/>
      <c r="L62"/>
      <c r="M62"/>
    </row>
    <row r="63" spans="6:13" ht="12.75" customHeight="1">
      <c r="F63"/>
      <c r="G63"/>
      <c r="H63"/>
      <c r="I63"/>
      <c r="J63"/>
      <c r="K63"/>
      <c r="L63"/>
      <c r="M63"/>
    </row>
    <row r="64" spans="6:13" ht="12.75" customHeight="1">
      <c r="F64"/>
      <c r="G64"/>
      <c r="H64"/>
      <c r="I64"/>
      <c r="J64"/>
      <c r="K64"/>
      <c r="L64"/>
      <c r="M64"/>
    </row>
    <row r="65" spans="6:13" ht="12.75" customHeight="1">
      <c r="F65"/>
      <c r="G65"/>
      <c r="H65"/>
      <c r="I65"/>
      <c r="J65"/>
      <c r="K65"/>
      <c r="L65"/>
      <c r="M65"/>
    </row>
    <row r="66" spans="6:13" ht="12.75" customHeight="1">
      <c r="F66"/>
      <c r="G66"/>
      <c r="H66"/>
      <c r="I66"/>
      <c r="J66"/>
      <c r="K66"/>
      <c r="L66"/>
      <c r="M66"/>
    </row>
    <row r="67" spans="6:13" ht="12.75" customHeight="1">
      <c r="F67"/>
      <c r="G67"/>
      <c r="H67"/>
      <c r="I67"/>
      <c r="J67"/>
      <c r="K67"/>
      <c r="L67"/>
      <c r="M67"/>
    </row>
    <row r="68" spans="6:13" ht="12.75" customHeight="1">
      <c r="F68"/>
      <c r="G68"/>
      <c r="H68"/>
      <c r="I68"/>
      <c r="J68"/>
      <c r="K68"/>
      <c r="L68"/>
      <c r="M68"/>
    </row>
    <row r="69" spans="6:13" ht="12.75" customHeight="1">
      <c r="F69"/>
      <c r="G69"/>
      <c r="H69"/>
      <c r="I69"/>
      <c r="J69"/>
      <c r="K69"/>
      <c r="L69"/>
      <c r="M69"/>
    </row>
    <row r="70" spans="6:13" ht="12.75" customHeight="1">
      <c r="F70"/>
      <c r="G70"/>
      <c r="H70"/>
      <c r="I70"/>
      <c r="J70"/>
      <c r="K70"/>
      <c r="L70"/>
      <c r="M70"/>
    </row>
    <row r="71" spans="6:13" ht="12.75" customHeight="1">
      <c r="F71"/>
      <c r="G71"/>
      <c r="H71"/>
      <c r="I71"/>
      <c r="J71"/>
      <c r="K71"/>
      <c r="L71"/>
      <c r="M71"/>
    </row>
    <row r="72" spans="6:13" ht="12.75" customHeight="1">
      <c r="F72"/>
      <c r="G72"/>
      <c r="H72"/>
      <c r="I72"/>
      <c r="J72"/>
      <c r="K72"/>
      <c r="L72"/>
      <c r="M72"/>
    </row>
    <row r="73" spans="6:13" ht="12.75" customHeight="1">
      <c r="F73"/>
      <c r="G73"/>
      <c r="H73"/>
      <c r="I73"/>
      <c r="J73"/>
      <c r="K73"/>
      <c r="L73"/>
      <c r="M73"/>
    </row>
    <row r="74" spans="6:13" ht="12.75" customHeight="1">
      <c r="F74"/>
      <c r="G74"/>
      <c r="H74"/>
      <c r="I74"/>
      <c r="J74"/>
      <c r="K74"/>
      <c r="L74"/>
      <c r="M74"/>
    </row>
    <row r="75" spans="6:13" ht="12.75" customHeight="1">
      <c r="F75"/>
      <c r="G75"/>
      <c r="H75"/>
      <c r="I75"/>
      <c r="J75"/>
      <c r="K75"/>
      <c r="L75"/>
      <c r="M75"/>
    </row>
    <row r="76" spans="6:13" ht="12.75" customHeight="1">
      <c r="F76"/>
      <c r="G76"/>
      <c r="H76"/>
      <c r="I76"/>
      <c r="J76"/>
      <c r="K76"/>
      <c r="L76"/>
      <c r="M76"/>
    </row>
    <row r="77" spans="6:13" ht="12.75" customHeight="1">
      <c r="F77"/>
      <c r="G77"/>
      <c r="H77"/>
      <c r="I77"/>
      <c r="J77"/>
      <c r="K77"/>
      <c r="L77"/>
      <c r="M77"/>
    </row>
    <row r="78" spans="6:13" ht="12.75" customHeight="1">
      <c r="F78"/>
      <c r="G78"/>
      <c r="H78"/>
      <c r="I78"/>
      <c r="J78"/>
      <c r="K78"/>
      <c r="L78"/>
      <c r="M78"/>
    </row>
    <row r="79" spans="6:13" ht="12.75" customHeight="1">
      <c r="F79"/>
      <c r="G79"/>
      <c r="H79"/>
      <c r="I79"/>
      <c r="J79"/>
      <c r="K79"/>
      <c r="L79"/>
      <c r="M79"/>
    </row>
    <row r="80" spans="6:13" ht="12.75" customHeight="1">
      <c r="F80"/>
      <c r="G80"/>
      <c r="H80"/>
      <c r="I80"/>
      <c r="J80"/>
      <c r="K80"/>
      <c r="L80"/>
      <c r="M80"/>
    </row>
    <row r="81" spans="6:13" ht="12.75" customHeight="1">
      <c r="F81"/>
      <c r="G81"/>
      <c r="H81"/>
      <c r="I81"/>
      <c r="J81"/>
      <c r="K81"/>
      <c r="L81"/>
      <c r="M81"/>
    </row>
    <row r="82" spans="6:13" ht="12.75" customHeight="1">
      <c r="F82"/>
      <c r="G82"/>
      <c r="H82"/>
      <c r="I82"/>
      <c r="J82"/>
      <c r="K82"/>
      <c r="L82"/>
      <c r="M82"/>
    </row>
    <row r="83" spans="6:13" ht="12.75" customHeight="1">
      <c r="F83"/>
      <c r="G83"/>
      <c r="H83"/>
      <c r="I83"/>
      <c r="J83"/>
      <c r="K83"/>
      <c r="L83"/>
      <c r="M83"/>
    </row>
    <row r="84" spans="6:13" ht="12.75" customHeight="1">
      <c r="F84"/>
      <c r="G84"/>
      <c r="H84"/>
      <c r="I84"/>
      <c r="J84"/>
      <c r="K84"/>
      <c r="L84"/>
      <c r="M84"/>
    </row>
    <row r="85" spans="6:13" ht="12.75" customHeight="1">
      <c r="F85"/>
      <c r="G85"/>
      <c r="H85"/>
      <c r="I85"/>
      <c r="J85"/>
      <c r="K85"/>
      <c r="L85"/>
      <c r="M85"/>
    </row>
    <row r="86" spans="6:13" ht="12.75" customHeight="1">
      <c r="F86"/>
      <c r="G86"/>
      <c r="H86"/>
      <c r="I86"/>
      <c r="J86"/>
      <c r="K86"/>
      <c r="L86"/>
      <c r="M86"/>
    </row>
    <row r="87" spans="6:13" ht="12.75">
      <c r="F87"/>
      <c r="G87"/>
      <c r="H87"/>
      <c r="I87"/>
      <c r="J87"/>
      <c r="K87"/>
      <c r="L87"/>
      <c r="M87"/>
    </row>
    <row r="88" spans="6:13" ht="12.75">
      <c r="F88"/>
      <c r="G88"/>
      <c r="H88"/>
      <c r="I88"/>
      <c r="J88"/>
      <c r="K88"/>
      <c r="L88"/>
      <c r="M88"/>
    </row>
    <row r="89" spans="6:13" ht="12.75">
      <c r="F89"/>
      <c r="G89"/>
      <c r="H89"/>
      <c r="I89"/>
      <c r="J89"/>
      <c r="K89"/>
      <c r="L89"/>
      <c r="M89"/>
    </row>
    <row r="90" spans="6:13" ht="12.75">
      <c r="F90"/>
      <c r="G90"/>
      <c r="H90"/>
      <c r="I90"/>
      <c r="J90"/>
      <c r="K90"/>
      <c r="L90"/>
      <c r="M90"/>
    </row>
    <row r="91" spans="6:13" ht="12.75">
      <c r="F91"/>
      <c r="G91"/>
      <c r="H91"/>
      <c r="I91"/>
      <c r="J91"/>
      <c r="K91"/>
      <c r="L91"/>
      <c r="M91"/>
    </row>
    <row r="92" spans="6:13" ht="12.75">
      <c r="F92"/>
      <c r="G92"/>
      <c r="H92"/>
      <c r="I92"/>
      <c r="J92"/>
      <c r="K92"/>
      <c r="L92"/>
      <c r="M92"/>
    </row>
    <row r="93" spans="6:13" ht="12.75">
      <c r="F93"/>
      <c r="G93"/>
      <c r="H93"/>
      <c r="I93"/>
      <c r="J93"/>
      <c r="K93"/>
      <c r="L93"/>
      <c r="M93"/>
    </row>
    <row r="94" spans="6:13" ht="12.75">
      <c r="F94"/>
      <c r="G94"/>
      <c r="H94"/>
      <c r="I94"/>
      <c r="J94"/>
      <c r="K94"/>
      <c r="L94"/>
      <c r="M94"/>
    </row>
    <row r="95" spans="6:13" ht="12.75">
      <c r="F95"/>
      <c r="G95"/>
      <c r="H95"/>
      <c r="I95"/>
      <c r="J95"/>
      <c r="K95"/>
      <c r="L95"/>
      <c r="M95"/>
    </row>
    <row r="96" spans="6:13" ht="12.75">
      <c r="F96"/>
      <c r="G96"/>
      <c r="H96"/>
      <c r="I96"/>
      <c r="J96"/>
      <c r="K96"/>
      <c r="L96"/>
      <c r="M96"/>
    </row>
    <row r="97" spans="6:13" ht="12.75">
      <c r="F97"/>
      <c r="G97"/>
      <c r="H97"/>
      <c r="I97"/>
      <c r="J97"/>
      <c r="K97"/>
      <c r="L97"/>
      <c r="M97"/>
    </row>
    <row r="98" spans="6:13" ht="12.75">
      <c r="F98"/>
      <c r="G98"/>
      <c r="H98"/>
      <c r="I98"/>
      <c r="J98"/>
      <c r="K98"/>
      <c r="L98"/>
      <c r="M98"/>
    </row>
    <row r="99" spans="6:13" ht="12.75">
      <c r="F99"/>
      <c r="G99"/>
      <c r="H99"/>
      <c r="I99"/>
      <c r="J99"/>
      <c r="K99"/>
      <c r="L99"/>
      <c r="M99"/>
    </row>
    <row r="100" spans="6:13" ht="12.75">
      <c r="F100"/>
      <c r="G100"/>
      <c r="H100"/>
      <c r="I100"/>
      <c r="J100"/>
      <c r="K100"/>
      <c r="L100"/>
      <c r="M100"/>
    </row>
    <row r="101" spans="6:13" ht="12.75">
      <c r="F101"/>
      <c r="G101"/>
      <c r="H101"/>
      <c r="I101"/>
      <c r="J101"/>
      <c r="K101"/>
      <c r="L101"/>
      <c r="M101"/>
    </row>
    <row r="102" spans="6:13" ht="12.75">
      <c r="F102"/>
      <c r="G102"/>
      <c r="H102"/>
      <c r="I102"/>
      <c r="J102"/>
      <c r="K102"/>
      <c r="L102"/>
      <c r="M102"/>
    </row>
    <row r="103" spans="6:13" ht="12.75">
      <c r="F103"/>
      <c r="G103"/>
      <c r="H103"/>
      <c r="I103"/>
      <c r="J103"/>
      <c r="K103"/>
      <c r="L103"/>
      <c r="M103"/>
    </row>
    <row r="104" spans="6:13" ht="12.75">
      <c r="F104"/>
      <c r="G104"/>
      <c r="H104"/>
      <c r="I104"/>
      <c r="J104"/>
      <c r="K104"/>
      <c r="L104"/>
      <c r="M104"/>
    </row>
    <row r="105" spans="6:13" ht="12.75">
      <c r="F105"/>
      <c r="G105"/>
      <c r="H105"/>
      <c r="I105"/>
      <c r="J105"/>
      <c r="K105"/>
      <c r="L105"/>
      <c r="M105"/>
    </row>
    <row r="106" ht="12.75">
      <c r="M106"/>
    </row>
    <row r="107" ht="12.75">
      <c r="M107"/>
    </row>
    <row r="108" ht="12.75">
      <c r="M108"/>
    </row>
    <row r="109" ht="12.75">
      <c r="M109"/>
    </row>
    <row r="110" ht="12.75">
      <c r="M110"/>
    </row>
    <row r="111" ht="12.75">
      <c r="M111"/>
    </row>
    <row r="112" ht="12.75">
      <c r="M112"/>
    </row>
    <row r="113" ht="12.75">
      <c r="M113"/>
    </row>
    <row r="114" ht="12.75">
      <c r="M114"/>
    </row>
    <row r="115" ht="12.75">
      <c r="M115"/>
    </row>
    <row r="116" ht="12.75">
      <c r="M116"/>
    </row>
    <row r="117" ht="12.75">
      <c r="M117"/>
    </row>
    <row r="118" ht="12.75">
      <c r="M118"/>
    </row>
    <row r="119" ht="12.75">
      <c r="M119"/>
    </row>
    <row r="120" ht="12.75">
      <c r="M120"/>
    </row>
    <row r="121" ht="12.75">
      <c r="M121"/>
    </row>
    <row r="122" ht="12.75">
      <c r="M122"/>
    </row>
    <row r="123" ht="12.75">
      <c r="M123"/>
    </row>
    <row r="124" ht="12.75">
      <c r="M124"/>
    </row>
    <row r="125" ht="12.75">
      <c r="M125"/>
    </row>
    <row r="126" ht="12.75">
      <c r="M126"/>
    </row>
    <row r="127" ht="12.75">
      <c r="M127"/>
    </row>
    <row r="128" ht="12.75">
      <c r="M128"/>
    </row>
    <row r="129" ht="12.75">
      <c r="M129"/>
    </row>
    <row r="130" ht="12.75">
      <c r="M130"/>
    </row>
    <row r="131" ht="12.75">
      <c r="M131"/>
    </row>
    <row r="132" ht="12.75">
      <c r="M132"/>
    </row>
    <row r="133" ht="12.75">
      <c r="M133"/>
    </row>
    <row r="134" ht="12.75">
      <c r="M134"/>
    </row>
    <row r="135" ht="12.75">
      <c r="M135"/>
    </row>
    <row r="136" ht="12.75">
      <c r="M136"/>
    </row>
    <row r="137" ht="12.75">
      <c r="M137"/>
    </row>
    <row r="138" ht="12.75">
      <c r="M138"/>
    </row>
    <row r="139" ht="12.75">
      <c r="M139"/>
    </row>
    <row r="140" ht="12.75">
      <c r="M140"/>
    </row>
    <row r="141" ht="12.75">
      <c r="M141"/>
    </row>
    <row r="142" ht="12.75">
      <c r="M142"/>
    </row>
    <row r="143" ht="12.75">
      <c r="M143"/>
    </row>
    <row r="144" ht="12.75">
      <c r="M144"/>
    </row>
    <row r="145" ht="12.75">
      <c r="M145"/>
    </row>
    <row r="146" ht="12.75">
      <c r="M146"/>
    </row>
    <row r="147" ht="12.75">
      <c r="M147"/>
    </row>
    <row r="148" ht="12.75">
      <c r="M148"/>
    </row>
    <row r="149" ht="12.75">
      <c r="M149"/>
    </row>
    <row r="150" ht="12.75">
      <c r="M150"/>
    </row>
    <row r="151" ht="12.75">
      <c r="M151"/>
    </row>
    <row r="152" ht="12.75">
      <c r="M152"/>
    </row>
    <row r="153" ht="12.75">
      <c r="M153"/>
    </row>
    <row r="154" ht="12.75">
      <c r="M154"/>
    </row>
    <row r="155" ht="12.75">
      <c r="M155"/>
    </row>
    <row r="156" ht="12.75">
      <c r="M156"/>
    </row>
    <row r="157" ht="12.75">
      <c r="M157"/>
    </row>
    <row r="158" ht="12.75">
      <c r="M158"/>
    </row>
    <row r="159" ht="12.75">
      <c r="M159"/>
    </row>
    <row r="160" ht="12.75">
      <c r="M160"/>
    </row>
    <row r="161" ht="12.75">
      <c r="M161"/>
    </row>
    <row r="162" ht="12.75">
      <c r="M162"/>
    </row>
    <row r="163" ht="12.75">
      <c r="M163"/>
    </row>
    <row r="164" ht="12.75">
      <c r="M164"/>
    </row>
    <row r="165" ht="12.75">
      <c r="M165"/>
    </row>
    <row r="166" ht="12.75">
      <c r="M166"/>
    </row>
    <row r="167" ht="12.75">
      <c r="M167"/>
    </row>
    <row r="168" ht="12.75">
      <c r="M168"/>
    </row>
    <row r="169" ht="12.75">
      <c r="M169"/>
    </row>
    <row r="170" ht="12.75">
      <c r="M170"/>
    </row>
    <row r="171" ht="12.75">
      <c r="M171"/>
    </row>
    <row r="172" ht="12.75">
      <c r="M172"/>
    </row>
    <row r="173" ht="12.75">
      <c r="M173"/>
    </row>
    <row r="174" ht="12.75">
      <c r="M174"/>
    </row>
    <row r="175" ht="12.75">
      <c r="M175"/>
    </row>
    <row r="176" ht="12.75">
      <c r="M176"/>
    </row>
  </sheetData>
  <sheetProtection/>
  <printOptions horizontalCentered="1"/>
  <pageMargins left="0.7874015748031497" right="0.3937007874015748" top="0.7874015748031497" bottom="0.7874015748031497" header="0.5118110236220472" footer="0.5118110236220472"/>
  <pageSetup fitToHeight="1" fitToWidth="1" horizontalDpi="300" verticalDpi="300" orientation="landscape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1"/>
  <sheetViews>
    <sheetView zoomScale="75" zoomScaleNormal="75" zoomScalePageLayoutView="0" workbookViewId="0" topLeftCell="A1">
      <selection activeCell="L62" sqref="L62"/>
    </sheetView>
  </sheetViews>
  <sheetFormatPr defaultColWidth="11.421875" defaultRowHeight="12.75"/>
  <cols>
    <col min="1" max="1" width="4.7109375" style="7" customWidth="1"/>
    <col min="2" max="2" width="19.140625" style="8" bestFit="1" customWidth="1"/>
    <col min="3" max="3" width="4.57421875" style="8" customWidth="1"/>
    <col min="4" max="4" width="0.42578125" style="9" customWidth="1"/>
    <col min="5" max="5" width="1.28515625" style="9" customWidth="1"/>
    <col min="6" max="6" width="1.28515625" style="9" hidden="1" customWidth="1"/>
    <col min="7" max="12" width="5.57421875" style="7" customWidth="1"/>
    <col min="13" max="13" width="1.421875" style="7" customWidth="1"/>
    <col min="14" max="14" width="6.421875" style="9" customWidth="1"/>
    <col min="15" max="15" width="6.57421875" style="9" customWidth="1"/>
    <col min="16" max="16" width="4.57421875" style="10" customWidth="1"/>
    <col min="17" max="17" width="7.57421875" style="56" bestFit="1" customWidth="1"/>
    <col min="18" max="20" width="6.57421875" style="9" customWidth="1"/>
    <col min="21" max="21" width="6.57421875" style="0" customWidth="1"/>
  </cols>
  <sheetData>
    <row r="1" spans="1:21" ht="18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</row>
    <row r="2" spans="1:20" ht="18" customHeight="1">
      <c r="A2" s="1"/>
      <c r="B2"/>
      <c r="C2"/>
      <c r="D2" s="2"/>
      <c r="E2" s="2"/>
      <c r="F2" s="3"/>
      <c r="G2" s="3"/>
      <c r="H2" s="3"/>
      <c r="I2" s="4"/>
      <c r="J2" s="4"/>
      <c r="K2" s="4"/>
      <c r="L2" s="4"/>
      <c r="M2" s="4"/>
      <c r="N2" s="4"/>
      <c r="O2" s="4"/>
      <c r="P2" s="3"/>
      <c r="Q2" s="3"/>
      <c r="R2" s="5"/>
      <c r="S2" s="6"/>
      <c r="T2" s="3"/>
    </row>
    <row r="3" spans="1:21" ht="18">
      <c r="A3" s="1" t="s">
        <v>1</v>
      </c>
      <c r="B3" s="4"/>
      <c r="C3" s="4"/>
      <c r="D3" s="4"/>
      <c r="E3" s="4"/>
      <c r="F3" s="3"/>
      <c r="G3" s="3"/>
      <c r="H3" s="4"/>
      <c r="I3" s="4"/>
      <c r="J3" s="4"/>
      <c r="K3" s="4"/>
      <c r="L3" s="4"/>
      <c r="M3" s="4"/>
      <c r="N3" s="3"/>
      <c r="O3" s="3"/>
      <c r="P3" s="5"/>
      <c r="Q3" s="6"/>
      <c r="R3" s="3"/>
      <c r="S3" s="3"/>
      <c r="T3" s="3"/>
      <c r="U3" s="3"/>
    </row>
    <row r="4" spans="3:20" ht="12.75">
      <c r="C4" s="7"/>
      <c r="D4" s="8"/>
      <c r="E4" s="8"/>
      <c r="G4" s="9"/>
      <c r="H4" s="9"/>
      <c r="N4" s="7"/>
      <c r="O4" s="7"/>
      <c r="P4" s="9"/>
      <c r="Q4" s="9"/>
      <c r="R4" s="10"/>
      <c r="S4" s="6"/>
      <c r="T4" s="3"/>
    </row>
    <row r="5" spans="1:20" ht="18">
      <c r="A5" s="1" t="s">
        <v>147</v>
      </c>
      <c r="B5" s="4"/>
      <c r="C5" s="4"/>
      <c r="D5" s="3"/>
      <c r="E5" s="3"/>
      <c r="F5" s="3"/>
      <c r="G5" s="4"/>
      <c r="H5" s="4"/>
      <c r="I5" s="4"/>
      <c r="J5" s="4"/>
      <c r="K5" s="4"/>
      <c r="L5" s="4"/>
      <c r="M5" s="4"/>
      <c r="N5" s="3"/>
      <c r="O5" s="3"/>
      <c r="P5" s="5"/>
      <c r="Q5" s="6"/>
      <c r="R5" s="3"/>
      <c r="S5" s="3"/>
      <c r="T5" s="3"/>
    </row>
    <row r="6" spans="1:20" ht="12.75">
      <c r="A6"/>
      <c r="B6" s="4"/>
      <c r="C6" s="4"/>
      <c r="D6" s="4"/>
      <c r="E6" s="4"/>
      <c r="F6" s="4"/>
      <c r="N6" s="4"/>
      <c r="O6" s="3"/>
      <c r="P6" s="5"/>
      <c r="Q6" s="6"/>
      <c r="R6" s="4"/>
      <c r="S6" s="4"/>
      <c r="T6" s="4"/>
    </row>
    <row r="7" spans="1:21" s="21" customFormat="1" ht="12.75">
      <c r="A7" s="11"/>
      <c r="B7" s="12"/>
      <c r="C7" s="12"/>
      <c r="D7" s="13"/>
      <c r="E7" s="14"/>
      <c r="F7" s="14"/>
      <c r="G7" s="15" t="s">
        <v>3</v>
      </c>
      <c r="H7" s="16"/>
      <c r="I7" s="16"/>
      <c r="J7" s="16"/>
      <c r="K7" s="16"/>
      <c r="L7" s="16"/>
      <c r="M7" s="17"/>
      <c r="N7" s="13"/>
      <c r="O7" s="13" t="s">
        <v>4</v>
      </c>
      <c r="P7" s="18" t="s">
        <v>5</v>
      </c>
      <c r="Q7" s="19"/>
      <c r="R7" s="13" t="s">
        <v>6</v>
      </c>
      <c r="S7" s="13" t="s">
        <v>6</v>
      </c>
      <c r="T7" s="20" t="s">
        <v>7</v>
      </c>
      <c r="U7" s="20" t="s">
        <v>7</v>
      </c>
    </row>
    <row r="8" spans="1:21" s="30" customFormat="1" ht="13.5" customHeight="1">
      <c r="A8" s="22" t="s">
        <v>8</v>
      </c>
      <c r="B8" s="22" t="s">
        <v>9</v>
      </c>
      <c r="C8" s="22" t="s">
        <v>10</v>
      </c>
      <c r="D8" s="23"/>
      <c r="E8" s="24"/>
      <c r="F8" s="24"/>
      <c r="G8" s="25" t="s">
        <v>11</v>
      </c>
      <c r="H8" s="25" t="s">
        <v>12</v>
      </c>
      <c r="I8" s="25" t="s">
        <v>13</v>
      </c>
      <c r="J8" s="25" t="s">
        <v>14</v>
      </c>
      <c r="K8" s="25" t="s">
        <v>15</v>
      </c>
      <c r="L8" s="25" t="s">
        <v>16</v>
      </c>
      <c r="M8" s="26"/>
      <c r="N8" s="23" t="s">
        <v>17</v>
      </c>
      <c r="O8" s="23" t="s">
        <v>18</v>
      </c>
      <c r="P8" s="27" t="s">
        <v>19</v>
      </c>
      <c r="Q8" s="28" t="s">
        <v>20</v>
      </c>
      <c r="R8" s="23" t="s">
        <v>3</v>
      </c>
      <c r="S8" s="23" t="s">
        <v>17</v>
      </c>
      <c r="T8" s="29" t="s">
        <v>21</v>
      </c>
      <c r="U8" s="29" t="s">
        <v>22</v>
      </c>
    </row>
    <row r="9" spans="1:21" s="7" customFormat="1" ht="6.75" customHeight="1">
      <c r="A9" s="30"/>
      <c r="B9" s="31"/>
      <c r="C9" s="31"/>
      <c r="D9" s="32"/>
      <c r="E9" s="32"/>
      <c r="F9" s="32"/>
      <c r="G9" s="30"/>
      <c r="H9" s="30"/>
      <c r="I9" s="30"/>
      <c r="J9" s="30"/>
      <c r="K9" s="30"/>
      <c r="L9" s="30"/>
      <c r="M9" s="30"/>
      <c r="N9" s="32"/>
      <c r="O9" s="33"/>
      <c r="P9" s="34"/>
      <c r="Q9" s="35"/>
      <c r="R9" s="33"/>
      <c r="S9" s="33"/>
      <c r="T9" s="33"/>
      <c r="U9" s="33"/>
    </row>
    <row r="10" spans="1:21" ht="15" customHeight="1">
      <c r="A10" s="36" t="s">
        <v>21</v>
      </c>
      <c r="B10" s="53" t="s">
        <v>148</v>
      </c>
      <c r="C10" s="54" t="s">
        <v>73</v>
      </c>
      <c r="E10"/>
      <c r="F10">
        <v>99</v>
      </c>
      <c r="G10" s="41">
        <v>269</v>
      </c>
      <c r="H10" s="41">
        <v>182</v>
      </c>
      <c r="I10" s="41">
        <v>215</v>
      </c>
      <c r="J10" s="41">
        <v>213</v>
      </c>
      <c r="K10" s="41">
        <v>218</v>
      </c>
      <c r="L10" s="41">
        <v>252</v>
      </c>
      <c r="N10" s="9">
        <v>1349</v>
      </c>
      <c r="O10" s="9">
        <v>1349</v>
      </c>
      <c r="P10" s="10">
        <v>6</v>
      </c>
      <c r="Q10" s="56">
        <v>224.83333333333334</v>
      </c>
      <c r="R10" s="9">
        <v>269</v>
      </c>
      <c r="S10" s="9">
        <v>1349</v>
      </c>
      <c r="T10" s="9">
        <v>0</v>
      </c>
      <c r="U10" s="9">
        <v>66</v>
      </c>
    </row>
    <row r="11" spans="1:21" ht="15" customHeight="1">
      <c r="A11" s="36" t="s">
        <v>23</v>
      </c>
      <c r="B11" s="53" t="s">
        <v>149</v>
      </c>
      <c r="C11" s="54" t="s">
        <v>68</v>
      </c>
      <c r="E11"/>
      <c r="F11">
        <v>101</v>
      </c>
      <c r="G11" s="41">
        <v>188</v>
      </c>
      <c r="H11" s="41">
        <v>211</v>
      </c>
      <c r="I11" s="41">
        <v>205</v>
      </c>
      <c r="J11" s="41">
        <v>248</v>
      </c>
      <c r="K11" s="41">
        <v>204</v>
      </c>
      <c r="L11" s="41">
        <v>234</v>
      </c>
      <c r="N11" s="9">
        <v>1290</v>
      </c>
      <c r="O11" s="9">
        <v>1290</v>
      </c>
      <c r="P11" s="10">
        <v>6</v>
      </c>
      <c r="Q11" s="56">
        <v>215</v>
      </c>
      <c r="R11" s="9">
        <v>248</v>
      </c>
      <c r="S11" s="9">
        <v>1290</v>
      </c>
      <c r="T11" s="9">
        <v>-59</v>
      </c>
      <c r="U11" s="9">
        <v>7</v>
      </c>
    </row>
    <row r="12" spans="1:21" ht="15" customHeight="1" thickBot="1">
      <c r="A12" s="44" t="s">
        <v>22</v>
      </c>
      <c r="B12" s="45" t="s">
        <v>150</v>
      </c>
      <c r="C12" s="46" t="s">
        <v>68</v>
      </c>
      <c r="D12" s="47"/>
      <c r="E12" s="48"/>
      <c r="F12" s="48">
        <v>105</v>
      </c>
      <c r="G12" s="49">
        <v>204</v>
      </c>
      <c r="H12" s="49">
        <v>214</v>
      </c>
      <c r="I12" s="49">
        <v>202</v>
      </c>
      <c r="J12" s="49">
        <v>210</v>
      </c>
      <c r="K12" s="49">
        <v>196</v>
      </c>
      <c r="L12" s="49">
        <v>257</v>
      </c>
      <c r="M12" s="50"/>
      <c r="N12" s="47">
        <v>1283</v>
      </c>
      <c r="O12" s="47">
        <v>1283</v>
      </c>
      <c r="P12" s="51">
        <v>6</v>
      </c>
      <c r="Q12" s="52">
        <v>213.83333333333334</v>
      </c>
      <c r="R12" s="47">
        <v>257</v>
      </c>
      <c r="S12" s="47">
        <v>1283</v>
      </c>
      <c r="T12" s="47">
        <v>-66</v>
      </c>
      <c r="U12" s="47">
        <v>0</v>
      </c>
    </row>
    <row r="13" spans="1:21" ht="15" customHeight="1" thickTop="1">
      <c r="A13" s="36" t="s">
        <v>24</v>
      </c>
      <c r="B13" s="53" t="s">
        <v>151</v>
      </c>
      <c r="C13" s="54" t="s">
        <v>114</v>
      </c>
      <c r="E13"/>
      <c r="F13">
        <v>100</v>
      </c>
      <c r="G13" s="55">
        <v>201</v>
      </c>
      <c r="H13" s="55">
        <v>213</v>
      </c>
      <c r="I13" s="55">
        <v>193</v>
      </c>
      <c r="J13" s="55">
        <v>210</v>
      </c>
      <c r="K13" s="55">
        <v>231</v>
      </c>
      <c r="L13" s="55">
        <v>216</v>
      </c>
      <c r="N13" s="9">
        <v>1264</v>
      </c>
      <c r="O13" s="9">
        <v>1264</v>
      </c>
      <c r="P13" s="10">
        <v>6</v>
      </c>
      <c r="Q13" s="56">
        <v>210.66666666666666</v>
      </c>
      <c r="R13" s="9">
        <v>231</v>
      </c>
      <c r="S13" s="9">
        <v>1264</v>
      </c>
      <c r="T13" s="9">
        <v>-85</v>
      </c>
      <c r="U13" s="9">
        <v>-19</v>
      </c>
    </row>
    <row r="14" spans="1:21" ht="15" customHeight="1">
      <c r="A14" s="36" t="s">
        <v>25</v>
      </c>
      <c r="B14" s="53" t="s">
        <v>152</v>
      </c>
      <c r="C14" s="54" t="s">
        <v>68</v>
      </c>
      <c r="E14"/>
      <c r="F14">
        <v>112</v>
      </c>
      <c r="G14" s="41">
        <v>203</v>
      </c>
      <c r="H14" s="41">
        <v>235</v>
      </c>
      <c r="I14" s="41">
        <v>204</v>
      </c>
      <c r="J14" s="41">
        <v>204</v>
      </c>
      <c r="K14" s="41">
        <v>227</v>
      </c>
      <c r="L14" s="41">
        <v>181</v>
      </c>
      <c r="N14" s="9">
        <v>1254</v>
      </c>
      <c r="O14" s="9">
        <v>1254</v>
      </c>
      <c r="P14" s="10">
        <v>6</v>
      </c>
      <c r="Q14" s="56">
        <v>209</v>
      </c>
      <c r="R14" s="9">
        <v>235</v>
      </c>
      <c r="S14" s="9">
        <v>1254</v>
      </c>
      <c r="T14" s="9">
        <v>-95</v>
      </c>
      <c r="U14" s="9">
        <v>-29</v>
      </c>
    </row>
    <row r="15" spans="1:21" ht="15" customHeight="1">
      <c r="A15" s="36" t="s">
        <v>26</v>
      </c>
      <c r="B15" s="37" t="s">
        <v>153</v>
      </c>
      <c r="C15" s="38" t="s">
        <v>70</v>
      </c>
      <c r="D15" s="39"/>
      <c r="E15" s="40"/>
      <c r="F15" s="40">
        <v>103</v>
      </c>
      <c r="G15" s="41">
        <v>167</v>
      </c>
      <c r="H15" s="41">
        <v>191</v>
      </c>
      <c r="I15" s="41">
        <v>217</v>
      </c>
      <c r="J15" s="41">
        <v>219</v>
      </c>
      <c r="K15" s="41">
        <v>184</v>
      </c>
      <c r="L15" s="41">
        <v>266</v>
      </c>
      <c r="M15" s="17"/>
      <c r="N15" s="39">
        <v>1244</v>
      </c>
      <c r="O15" s="39">
        <v>1244</v>
      </c>
      <c r="P15" s="42">
        <v>6</v>
      </c>
      <c r="Q15" s="43">
        <v>207.33333333333334</v>
      </c>
      <c r="R15" s="39">
        <v>266</v>
      </c>
      <c r="S15" s="39">
        <v>1244</v>
      </c>
      <c r="T15" s="9">
        <v>-105</v>
      </c>
      <c r="U15" s="9">
        <v>-39</v>
      </c>
    </row>
    <row r="16" spans="1:21" ht="15" customHeight="1">
      <c r="A16" s="36" t="s">
        <v>27</v>
      </c>
      <c r="B16" s="37" t="s">
        <v>154</v>
      </c>
      <c r="C16" s="38" t="s">
        <v>75</v>
      </c>
      <c r="D16" s="39"/>
      <c r="E16" s="40"/>
      <c r="F16" s="40">
        <v>97</v>
      </c>
      <c r="G16" s="41">
        <v>216</v>
      </c>
      <c r="H16" s="41">
        <v>224</v>
      </c>
      <c r="I16" s="41">
        <v>191</v>
      </c>
      <c r="J16" s="41">
        <v>187</v>
      </c>
      <c r="K16" s="41">
        <v>190</v>
      </c>
      <c r="L16" s="41">
        <v>235</v>
      </c>
      <c r="M16" s="17"/>
      <c r="N16" s="39">
        <v>1243</v>
      </c>
      <c r="O16" s="39">
        <v>1243</v>
      </c>
      <c r="P16" s="42">
        <v>6</v>
      </c>
      <c r="Q16" s="43">
        <v>207.16666666666666</v>
      </c>
      <c r="R16" s="39">
        <v>235</v>
      </c>
      <c r="S16" s="39">
        <v>1243</v>
      </c>
      <c r="T16" s="9">
        <v>-106</v>
      </c>
      <c r="U16" s="9">
        <v>-40</v>
      </c>
    </row>
    <row r="17" spans="1:21" ht="15" customHeight="1">
      <c r="A17" s="36" t="s">
        <v>28</v>
      </c>
      <c r="B17" s="37" t="s">
        <v>155</v>
      </c>
      <c r="C17" s="38" t="s">
        <v>75</v>
      </c>
      <c r="D17" s="39"/>
      <c r="E17" s="40"/>
      <c r="F17" s="40">
        <v>98</v>
      </c>
      <c r="G17" s="41">
        <v>172</v>
      </c>
      <c r="H17" s="41">
        <v>221</v>
      </c>
      <c r="I17" s="41">
        <v>226</v>
      </c>
      <c r="J17" s="41">
        <v>158</v>
      </c>
      <c r="K17" s="41">
        <v>227</v>
      </c>
      <c r="L17" s="41">
        <v>213</v>
      </c>
      <c r="M17" s="17"/>
      <c r="N17" s="39">
        <v>1217</v>
      </c>
      <c r="O17" s="39">
        <v>1217</v>
      </c>
      <c r="P17" s="42">
        <v>6</v>
      </c>
      <c r="Q17" s="43">
        <v>202.83333333333334</v>
      </c>
      <c r="R17" s="39">
        <v>227</v>
      </c>
      <c r="S17" s="9">
        <v>1217</v>
      </c>
      <c r="T17" s="9">
        <v>-132</v>
      </c>
      <c r="U17" s="9">
        <v>-66</v>
      </c>
    </row>
    <row r="18" spans="1:21" ht="15" customHeight="1">
      <c r="A18" s="36" t="s">
        <v>29</v>
      </c>
      <c r="B18" s="53" t="s">
        <v>156</v>
      </c>
      <c r="C18" s="54" t="s">
        <v>68</v>
      </c>
      <c r="E18"/>
      <c r="F18">
        <v>111</v>
      </c>
      <c r="G18" s="41">
        <v>238</v>
      </c>
      <c r="H18" s="41">
        <v>166</v>
      </c>
      <c r="I18" s="41">
        <v>249</v>
      </c>
      <c r="J18" s="41">
        <v>215</v>
      </c>
      <c r="K18" s="41">
        <v>139</v>
      </c>
      <c r="L18" s="41">
        <v>179</v>
      </c>
      <c r="N18" s="9">
        <v>1186</v>
      </c>
      <c r="O18" s="9">
        <v>1186</v>
      </c>
      <c r="P18" s="10">
        <v>6</v>
      </c>
      <c r="Q18" s="56">
        <v>197.66666666666666</v>
      </c>
      <c r="R18" s="9">
        <v>249</v>
      </c>
      <c r="S18" s="9">
        <v>1186</v>
      </c>
      <c r="T18" s="9">
        <v>-163</v>
      </c>
      <c r="U18" s="9">
        <v>-97</v>
      </c>
    </row>
    <row r="19" spans="1:21" ht="15" customHeight="1">
      <c r="A19" s="36" t="s">
        <v>30</v>
      </c>
      <c r="B19" s="53" t="s">
        <v>157</v>
      </c>
      <c r="C19" s="54" t="s">
        <v>70</v>
      </c>
      <c r="E19"/>
      <c r="F19">
        <v>109</v>
      </c>
      <c r="G19" s="41">
        <v>225</v>
      </c>
      <c r="H19" s="41">
        <v>190</v>
      </c>
      <c r="I19" s="41">
        <v>150</v>
      </c>
      <c r="J19" s="41">
        <v>221</v>
      </c>
      <c r="K19" s="41">
        <v>175</v>
      </c>
      <c r="L19" s="41">
        <v>212</v>
      </c>
      <c r="N19" s="9">
        <v>1173</v>
      </c>
      <c r="O19" s="9">
        <v>1173</v>
      </c>
      <c r="P19" s="10">
        <v>6</v>
      </c>
      <c r="Q19" s="56">
        <v>195.5</v>
      </c>
      <c r="R19" s="9">
        <v>225</v>
      </c>
      <c r="S19" s="9">
        <v>1173</v>
      </c>
      <c r="T19" s="9">
        <v>-176</v>
      </c>
      <c r="U19" s="9">
        <v>-110</v>
      </c>
    </row>
    <row r="20" spans="1:21" ht="15" customHeight="1">
      <c r="A20" s="36" t="s">
        <v>31</v>
      </c>
      <c r="B20" s="53" t="s">
        <v>158</v>
      </c>
      <c r="C20" s="54" t="s">
        <v>70</v>
      </c>
      <c r="E20"/>
      <c r="F20">
        <v>110</v>
      </c>
      <c r="G20" s="41">
        <v>124</v>
      </c>
      <c r="H20" s="41">
        <v>196</v>
      </c>
      <c r="I20" s="41">
        <v>212</v>
      </c>
      <c r="J20" s="41">
        <v>199</v>
      </c>
      <c r="K20" s="41">
        <v>174</v>
      </c>
      <c r="L20" s="41">
        <v>259</v>
      </c>
      <c r="N20" s="9">
        <v>1164</v>
      </c>
      <c r="O20" s="9">
        <v>1164</v>
      </c>
      <c r="P20" s="10">
        <v>6</v>
      </c>
      <c r="Q20" s="56">
        <v>194</v>
      </c>
      <c r="R20" s="9">
        <v>259</v>
      </c>
      <c r="S20" s="9">
        <v>1164</v>
      </c>
      <c r="T20" s="9">
        <v>-185</v>
      </c>
      <c r="U20" s="9">
        <v>-119</v>
      </c>
    </row>
    <row r="21" spans="1:21" ht="15" customHeight="1">
      <c r="A21" s="36" t="s">
        <v>32</v>
      </c>
      <c r="B21" s="53" t="s">
        <v>159</v>
      </c>
      <c r="C21" s="54" t="s">
        <v>70</v>
      </c>
      <c r="E21"/>
      <c r="F21">
        <v>93</v>
      </c>
      <c r="G21" s="41">
        <v>229</v>
      </c>
      <c r="H21" s="41">
        <v>223</v>
      </c>
      <c r="I21" s="41">
        <v>161</v>
      </c>
      <c r="J21" s="41">
        <v>163</v>
      </c>
      <c r="K21" s="41">
        <v>210</v>
      </c>
      <c r="L21" s="41">
        <v>168</v>
      </c>
      <c r="N21" s="9">
        <v>1154</v>
      </c>
      <c r="O21" s="9">
        <v>1154</v>
      </c>
      <c r="P21" s="10">
        <v>6</v>
      </c>
      <c r="Q21" s="56">
        <v>192.33333333333334</v>
      </c>
      <c r="R21" s="9">
        <v>229</v>
      </c>
      <c r="S21" s="9">
        <v>1154</v>
      </c>
      <c r="T21" s="9">
        <v>-195</v>
      </c>
      <c r="U21" s="9">
        <v>-129</v>
      </c>
    </row>
    <row r="22" spans="1:21" ht="15" customHeight="1">
      <c r="A22" s="36" t="s">
        <v>33</v>
      </c>
      <c r="B22" s="53" t="s">
        <v>160</v>
      </c>
      <c r="C22" s="54" t="s">
        <v>161</v>
      </c>
      <c r="E22"/>
      <c r="F22">
        <v>96</v>
      </c>
      <c r="G22" s="41">
        <v>209</v>
      </c>
      <c r="H22" s="41">
        <v>168</v>
      </c>
      <c r="I22" s="41">
        <v>174</v>
      </c>
      <c r="J22" s="41">
        <v>189</v>
      </c>
      <c r="K22" s="41">
        <v>191</v>
      </c>
      <c r="L22" s="41">
        <v>215</v>
      </c>
      <c r="N22" s="9">
        <v>1146</v>
      </c>
      <c r="O22" s="9">
        <v>1146</v>
      </c>
      <c r="P22" s="10">
        <v>6</v>
      </c>
      <c r="Q22" s="56">
        <v>191</v>
      </c>
      <c r="R22" s="9">
        <v>215</v>
      </c>
      <c r="S22" s="9">
        <v>1146</v>
      </c>
      <c r="T22" s="9">
        <v>-203</v>
      </c>
      <c r="U22" s="9">
        <v>-137</v>
      </c>
    </row>
    <row r="23" spans="1:21" ht="15" customHeight="1">
      <c r="A23" s="36" t="s">
        <v>34</v>
      </c>
      <c r="B23" s="53" t="s">
        <v>162</v>
      </c>
      <c r="C23" s="54" t="s">
        <v>163</v>
      </c>
      <c r="E23"/>
      <c r="F23">
        <v>106</v>
      </c>
      <c r="G23" s="41">
        <v>170</v>
      </c>
      <c r="H23" s="41">
        <v>186</v>
      </c>
      <c r="I23" s="41">
        <v>214</v>
      </c>
      <c r="J23" s="41">
        <v>151</v>
      </c>
      <c r="K23" s="41">
        <v>238</v>
      </c>
      <c r="L23" s="41">
        <v>182</v>
      </c>
      <c r="N23" s="9">
        <v>1141</v>
      </c>
      <c r="O23" s="9">
        <v>1141</v>
      </c>
      <c r="P23" s="10">
        <v>6</v>
      </c>
      <c r="Q23" s="56">
        <v>190.16666666666666</v>
      </c>
      <c r="R23" s="9">
        <v>238</v>
      </c>
      <c r="S23" s="9">
        <v>1141</v>
      </c>
      <c r="T23" s="9">
        <v>-208</v>
      </c>
      <c r="U23" s="9">
        <v>-142</v>
      </c>
    </row>
    <row r="24" spans="1:21" ht="15" customHeight="1">
      <c r="A24" s="36" t="s">
        <v>35</v>
      </c>
      <c r="B24" s="37" t="s">
        <v>164</v>
      </c>
      <c r="C24" s="38" t="s">
        <v>68</v>
      </c>
      <c r="D24" s="39"/>
      <c r="E24" s="40"/>
      <c r="F24" s="40">
        <v>104</v>
      </c>
      <c r="G24" s="41">
        <v>148</v>
      </c>
      <c r="H24" s="41">
        <v>237</v>
      </c>
      <c r="I24" s="41">
        <v>205</v>
      </c>
      <c r="J24" s="41">
        <v>161</v>
      </c>
      <c r="K24" s="41">
        <v>182</v>
      </c>
      <c r="L24" s="41">
        <v>202</v>
      </c>
      <c r="M24" s="17"/>
      <c r="N24" s="39">
        <v>1135</v>
      </c>
      <c r="O24" s="39">
        <v>1135</v>
      </c>
      <c r="P24" s="42">
        <v>6</v>
      </c>
      <c r="Q24" s="43">
        <v>189.16666666666666</v>
      </c>
      <c r="R24" s="39">
        <v>237</v>
      </c>
      <c r="S24" s="9">
        <v>1135</v>
      </c>
      <c r="T24" s="9">
        <v>-214</v>
      </c>
      <c r="U24" s="9">
        <v>-148</v>
      </c>
    </row>
    <row r="25" spans="1:21" ht="15" customHeight="1">
      <c r="A25" s="36" t="s">
        <v>36</v>
      </c>
      <c r="B25" s="37" t="s">
        <v>165</v>
      </c>
      <c r="C25" s="38" t="s">
        <v>114</v>
      </c>
      <c r="D25" s="39"/>
      <c r="E25" s="40"/>
      <c r="F25" s="40">
        <v>95</v>
      </c>
      <c r="G25" s="41">
        <v>190</v>
      </c>
      <c r="H25" s="41">
        <v>212</v>
      </c>
      <c r="I25" s="41">
        <v>159</v>
      </c>
      <c r="J25" s="41">
        <v>176</v>
      </c>
      <c r="K25" s="41">
        <v>201</v>
      </c>
      <c r="L25" s="41">
        <v>193</v>
      </c>
      <c r="M25" s="17"/>
      <c r="N25" s="39">
        <v>1131</v>
      </c>
      <c r="O25" s="39">
        <v>1131</v>
      </c>
      <c r="P25" s="42">
        <v>6</v>
      </c>
      <c r="Q25" s="43">
        <v>188.5</v>
      </c>
      <c r="R25" s="39">
        <v>212</v>
      </c>
      <c r="S25" s="9">
        <v>1131</v>
      </c>
      <c r="T25" s="9">
        <v>-218</v>
      </c>
      <c r="U25" s="9">
        <v>-152</v>
      </c>
    </row>
    <row r="26" spans="1:21" s="40" customFormat="1" ht="15" customHeight="1">
      <c r="A26" s="36" t="s">
        <v>37</v>
      </c>
      <c r="B26" s="37" t="s">
        <v>166</v>
      </c>
      <c r="C26" s="38" t="s">
        <v>70</v>
      </c>
      <c r="D26" s="39"/>
      <c r="F26" s="40">
        <v>94</v>
      </c>
      <c r="G26" s="41">
        <v>187</v>
      </c>
      <c r="H26" s="41">
        <v>215</v>
      </c>
      <c r="I26" s="41">
        <v>159</v>
      </c>
      <c r="J26" s="41">
        <v>202</v>
      </c>
      <c r="K26" s="41">
        <v>180</v>
      </c>
      <c r="L26" s="41">
        <v>183</v>
      </c>
      <c r="M26" s="17"/>
      <c r="N26" s="39">
        <v>1126</v>
      </c>
      <c r="O26" s="39">
        <v>1126</v>
      </c>
      <c r="P26" s="42">
        <v>6</v>
      </c>
      <c r="Q26" s="43">
        <v>187.66666666666666</v>
      </c>
      <c r="R26" s="39">
        <v>215</v>
      </c>
      <c r="S26" s="39">
        <v>1126</v>
      </c>
      <c r="T26" s="9">
        <v>-223</v>
      </c>
      <c r="U26" s="9">
        <v>-157</v>
      </c>
    </row>
    <row r="27" spans="1:21" ht="15" customHeight="1">
      <c r="A27" s="36" t="s">
        <v>38</v>
      </c>
      <c r="B27" s="53" t="s">
        <v>167</v>
      </c>
      <c r="C27" s="54" t="s">
        <v>68</v>
      </c>
      <c r="E27"/>
      <c r="F27">
        <v>102</v>
      </c>
      <c r="G27" s="41">
        <v>177</v>
      </c>
      <c r="H27" s="41">
        <v>194</v>
      </c>
      <c r="I27" s="41">
        <v>143</v>
      </c>
      <c r="J27" s="41">
        <v>160</v>
      </c>
      <c r="K27" s="41">
        <v>257</v>
      </c>
      <c r="L27" s="41">
        <v>167</v>
      </c>
      <c r="M27" s="17"/>
      <c r="N27" s="9">
        <v>1098</v>
      </c>
      <c r="O27" s="9">
        <v>1098</v>
      </c>
      <c r="P27" s="10">
        <v>6</v>
      </c>
      <c r="Q27" s="56">
        <v>183</v>
      </c>
      <c r="R27" s="9">
        <v>257</v>
      </c>
      <c r="S27" s="9">
        <v>1098</v>
      </c>
      <c r="T27" s="9">
        <v>-251</v>
      </c>
      <c r="U27" s="9">
        <v>-185</v>
      </c>
    </row>
    <row r="28" spans="1:21" ht="15" customHeight="1">
      <c r="A28" s="36" t="s">
        <v>39</v>
      </c>
      <c r="B28" s="37" t="s">
        <v>168</v>
      </c>
      <c r="C28" s="38" t="s">
        <v>161</v>
      </c>
      <c r="D28" s="39"/>
      <c r="E28" s="40"/>
      <c r="F28" s="40">
        <v>107</v>
      </c>
      <c r="G28" s="41">
        <v>206</v>
      </c>
      <c r="H28" s="41">
        <v>185</v>
      </c>
      <c r="I28" s="41">
        <v>159</v>
      </c>
      <c r="J28" s="41">
        <v>182</v>
      </c>
      <c r="K28" s="41">
        <v>153</v>
      </c>
      <c r="L28" s="41">
        <v>188</v>
      </c>
      <c r="M28" s="17"/>
      <c r="N28" s="39">
        <v>1073</v>
      </c>
      <c r="O28" s="39">
        <v>1073</v>
      </c>
      <c r="P28" s="42">
        <v>6</v>
      </c>
      <c r="Q28" s="43">
        <v>178.83333333333334</v>
      </c>
      <c r="R28" s="39">
        <v>206</v>
      </c>
      <c r="S28" s="39">
        <v>1073</v>
      </c>
      <c r="T28" s="9">
        <v>-276</v>
      </c>
      <c r="U28" s="9">
        <v>-210</v>
      </c>
    </row>
    <row r="29" spans="1:21" ht="15" customHeight="1">
      <c r="A29" s="36" t="s">
        <v>40</v>
      </c>
      <c r="B29" s="53" t="s">
        <v>169</v>
      </c>
      <c r="C29" s="54" t="s">
        <v>68</v>
      </c>
      <c r="E29"/>
      <c r="F29">
        <v>108</v>
      </c>
      <c r="G29" s="41">
        <v>151</v>
      </c>
      <c r="H29" s="41">
        <v>173</v>
      </c>
      <c r="I29" s="41">
        <v>181</v>
      </c>
      <c r="J29" s="41">
        <v>158</v>
      </c>
      <c r="K29" s="41">
        <v>147</v>
      </c>
      <c r="L29" s="41">
        <v>199</v>
      </c>
      <c r="N29" s="9">
        <v>1009</v>
      </c>
      <c r="O29" s="9">
        <v>1009</v>
      </c>
      <c r="P29" s="10">
        <v>6</v>
      </c>
      <c r="Q29" s="56">
        <v>168.16666666666666</v>
      </c>
      <c r="R29" s="9">
        <v>199</v>
      </c>
      <c r="S29" s="9">
        <v>1009</v>
      </c>
      <c r="T29" s="9">
        <v>-340</v>
      </c>
      <c r="U29" s="9">
        <v>-274</v>
      </c>
    </row>
    <row r="30" spans="1:21" ht="15" customHeight="1" hidden="1">
      <c r="A30" s="36" t="s">
        <v>41</v>
      </c>
      <c r="B30" s="37">
        <f>'[4]M1'!B25</f>
        <v>0</v>
      </c>
      <c r="C30" s="38">
        <f>'[4]M1'!C25</f>
        <v>0</v>
      </c>
      <c r="D30" s="39"/>
      <c r="E30" s="40"/>
      <c r="F30" s="40">
        <v>113</v>
      </c>
      <c r="G30" s="41">
        <f>'[4]M1'!D25</f>
        <v>40</v>
      </c>
      <c r="H30" s="41">
        <f>'[4]M1'!E25</f>
        <v>0</v>
      </c>
      <c r="I30" s="41">
        <f>'[4]M1'!F25</f>
        <v>0</v>
      </c>
      <c r="J30" s="41">
        <f>'[4]M1'!G25</f>
        <v>0</v>
      </c>
      <c r="K30" s="41">
        <f>'[4]M1'!H25</f>
        <v>0</v>
      </c>
      <c r="L30" s="41">
        <f>'[4]M1'!I25</f>
        <v>0</v>
      </c>
      <c r="M30" s="17"/>
      <c r="N30" s="39">
        <f aca="true" t="shared" si="0" ref="N30:N53">SUM(G30:L30)</f>
        <v>40</v>
      </c>
      <c r="O30" s="39">
        <f aca="true" t="shared" si="1" ref="O30:O53">D30+N30</f>
        <v>40</v>
      </c>
      <c r="P30" s="42">
        <f>'[4]M1'!Z25</f>
        <v>1</v>
      </c>
      <c r="Q30" s="43">
        <f aca="true" t="shared" si="2" ref="Q30:Q53">O30/P30</f>
        <v>40</v>
      </c>
      <c r="R30" s="39">
        <f aca="true" t="shared" si="3" ref="R30:R53">MAX(G30:L30)</f>
        <v>40</v>
      </c>
      <c r="S30" s="9">
        <f aca="true" t="shared" si="4" ref="S30:S53">N30</f>
        <v>40</v>
      </c>
      <c r="T30" s="9">
        <f aca="true" t="shared" si="5" ref="T30:T53">O30-$O$10</f>
        <v>-1309</v>
      </c>
      <c r="U30" s="9">
        <f aca="true" t="shared" si="6" ref="U30:U53">O30-$O$12</f>
        <v>-1243</v>
      </c>
    </row>
    <row r="31" spans="1:21" ht="15" customHeight="1" hidden="1">
      <c r="A31" s="36" t="s">
        <v>42</v>
      </c>
      <c r="B31" s="53">
        <f>'[4]M1'!B26</f>
        <v>0</v>
      </c>
      <c r="C31" s="54">
        <f>'[4]M1'!C26</f>
        <v>0</v>
      </c>
      <c r="E31"/>
      <c r="F31">
        <v>114</v>
      </c>
      <c r="G31" s="41">
        <f>'[4]M1'!D26</f>
        <v>39</v>
      </c>
      <c r="H31" s="41">
        <f>'[4]M1'!E26</f>
        <v>0</v>
      </c>
      <c r="I31" s="41">
        <f>'[4]M1'!F26</f>
        <v>0</v>
      </c>
      <c r="J31" s="41">
        <f>'[4]M1'!G26</f>
        <v>0</v>
      </c>
      <c r="K31" s="41">
        <f>'[4]M1'!H26</f>
        <v>0</v>
      </c>
      <c r="L31" s="41">
        <f>'[4]M1'!I26</f>
        <v>0</v>
      </c>
      <c r="N31" s="9">
        <f t="shared" si="0"/>
        <v>39</v>
      </c>
      <c r="O31" s="9">
        <f t="shared" si="1"/>
        <v>39</v>
      </c>
      <c r="P31" s="10">
        <f>'[4]M1'!Z26</f>
        <v>1</v>
      </c>
      <c r="Q31" s="56">
        <f t="shared" si="2"/>
        <v>39</v>
      </c>
      <c r="R31" s="9">
        <f t="shared" si="3"/>
        <v>39</v>
      </c>
      <c r="S31" s="9">
        <f t="shared" si="4"/>
        <v>39</v>
      </c>
      <c r="T31" s="9">
        <f t="shared" si="5"/>
        <v>-1310</v>
      </c>
      <c r="U31" s="9">
        <f t="shared" si="6"/>
        <v>-1244</v>
      </c>
    </row>
    <row r="32" spans="1:21" ht="15" customHeight="1" hidden="1">
      <c r="A32" s="36" t="s">
        <v>43</v>
      </c>
      <c r="B32" s="53">
        <f>'[4]M1'!B27</f>
        <v>0</v>
      </c>
      <c r="C32" s="54">
        <f>'[4]M1'!C27</f>
        <v>0</v>
      </c>
      <c r="E32"/>
      <c r="F32">
        <v>115</v>
      </c>
      <c r="G32" s="41">
        <f>'[4]M1'!D27</f>
        <v>38</v>
      </c>
      <c r="H32" s="41">
        <f>'[4]M1'!E27</f>
        <v>0</v>
      </c>
      <c r="I32" s="41">
        <f>'[4]M1'!F27</f>
        <v>0</v>
      </c>
      <c r="J32" s="41">
        <f>'[4]M1'!G27</f>
        <v>0</v>
      </c>
      <c r="K32" s="41">
        <f>'[4]M1'!H27</f>
        <v>0</v>
      </c>
      <c r="L32" s="41">
        <f>'[4]M1'!I27</f>
        <v>0</v>
      </c>
      <c r="N32" s="9">
        <f t="shared" si="0"/>
        <v>38</v>
      </c>
      <c r="O32" s="9">
        <f t="shared" si="1"/>
        <v>38</v>
      </c>
      <c r="P32" s="10">
        <f>'[4]M1'!Z27</f>
        <v>1</v>
      </c>
      <c r="Q32" s="56">
        <f t="shared" si="2"/>
        <v>38</v>
      </c>
      <c r="R32" s="9">
        <f t="shared" si="3"/>
        <v>38</v>
      </c>
      <c r="S32" s="9">
        <f t="shared" si="4"/>
        <v>38</v>
      </c>
      <c r="T32" s="9">
        <f t="shared" si="5"/>
        <v>-1311</v>
      </c>
      <c r="U32" s="9">
        <f t="shared" si="6"/>
        <v>-1245</v>
      </c>
    </row>
    <row r="33" spans="1:21" ht="15" customHeight="1" hidden="1">
      <c r="A33" s="36" t="s">
        <v>44</v>
      </c>
      <c r="B33" s="53">
        <f>'[4]M1'!B28</f>
        <v>0</v>
      </c>
      <c r="C33" s="54">
        <f>'[4]M1'!C28</f>
        <v>0</v>
      </c>
      <c r="E33"/>
      <c r="F33">
        <v>116</v>
      </c>
      <c r="G33" s="41">
        <f>'[4]M1'!D28</f>
        <v>37</v>
      </c>
      <c r="H33" s="41">
        <f>'[4]M1'!E28</f>
        <v>0</v>
      </c>
      <c r="I33" s="41">
        <f>'[4]M1'!F28</f>
        <v>0</v>
      </c>
      <c r="J33" s="41">
        <f>'[4]M1'!G28</f>
        <v>0</v>
      </c>
      <c r="K33" s="41">
        <f>'[4]M1'!H28</f>
        <v>0</v>
      </c>
      <c r="L33" s="41">
        <f>'[4]M1'!I28</f>
        <v>0</v>
      </c>
      <c r="N33" s="9">
        <f t="shared" si="0"/>
        <v>37</v>
      </c>
      <c r="O33" s="9">
        <f t="shared" si="1"/>
        <v>37</v>
      </c>
      <c r="P33" s="10">
        <f>'[4]M1'!Z28</f>
        <v>1</v>
      </c>
      <c r="Q33" s="56">
        <f t="shared" si="2"/>
        <v>37</v>
      </c>
      <c r="R33" s="9">
        <f t="shared" si="3"/>
        <v>37</v>
      </c>
      <c r="S33" s="9">
        <f t="shared" si="4"/>
        <v>37</v>
      </c>
      <c r="T33" s="9">
        <f t="shared" si="5"/>
        <v>-1312</v>
      </c>
      <c r="U33" s="9">
        <f t="shared" si="6"/>
        <v>-1246</v>
      </c>
    </row>
    <row r="34" spans="1:21" ht="15" customHeight="1" hidden="1">
      <c r="A34" s="36" t="s">
        <v>45</v>
      </c>
      <c r="B34" s="53">
        <f>'[4]M1'!B29</f>
        <v>0</v>
      </c>
      <c r="C34" s="54">
        <f>'[4]M1'!C29</f>
        <v>0</v>
      </c>
      <c r="E34"/>
      <c r="F34">
        <v>117</v>
      </c>
      <c r="G34" s="41">
        <f>'[4]M1'!D29</f>
        <v>36</v>
      </c>
      <c r="H34" s="41">
        <f>'[4]M1'!E29</f>
        <v>0</v>
      </c>
      <c r="I34" s="41">
        <f>'[4]M1'!F29</f>
        <v>0</v>
      </c>
      <c r="J34" s="41">
        <f>'[4]M1'!G29</f>
        <v>0</v>
      </c>
      <c r="K34" s="41">
        <f>'[4]M1'!H29</f>
        <v>0</v>
      </c>
      <c r="L34" s="41">
        <f>'[4]M1'!I29</f>
        <v>0</v>
      </c>
      <c r="N34" s="9">
        <f t="shared" si="0"/>
        <v>36</v>
      </c>
      <c r="O34" s="9">
        <f t="shared" si="1"/>
        <v>36</v>
      </c>
      <c r="P34" s="10">
        <f>'[4]M1'!Z29</f>
        <v>1</v>
      </c>
      <c r="Q34" s="56">
        <f t="shared" si="2"/>
        <v>36</v>
      </c>
      <c r="R34" s="9">
        <f t="shared" si="3"/>
        <v>36</v>
      </c>
      <c r="S34" s="9">
        <f t="shared" si="4"/>
        <v>36</v>
      </c>
      <c r="T34" s="9">
        <f t="shared" si="5"/>
        <v>-1313</v>
      </c>
      <c r="U34" s="9">
        <f t="shared" si="6"/>
        <v>-1247</v>
      </c>
    </row>
    <row r="35" spans="1:21" ht="15" customHeight="1" hidden="1">
      <c r="A35" s="36" t="s">
        <v>46</v>
      </c>
      <c r="B35" s="53">
        <f>'[4]M1'!B30</f>
        <v>0</v>
      </c>
      <c r="C35" s="54">
        <f>'[4]M1'!C30</f>
        <v>0</v>
      </c>
      <c r="E35"/>
      <c r="F35">
        <v>118</v>
      </c>
      <c r="G35" s="41">
        <f>'[4]M1'!D30</f>
        <v>35</v>
      </c>
      <c r="H35" s="41">
        <f>'[4]M1'!E30</f>
        <v>0</v>
      </c>
      <c r="I35" s="41">
        <f>'[4]M1'!F30</f>
        <v>0</v>
      </c>
      <c r="J35" s="41">
        <f>'[4]M1'!G30</f>
        <v>0</v>
      </c>
      <c r="K35" s="41">
        <f>'[4]M1'!H30</f>
        <v>0</v>
      </c>
      <c r="L35" s="41">
        <f>'[4]M1'!I30</f>
        <v>0</v>
      </c>
      <c r="N35" s="9">
        <f t="shared" si="0"/>
        <v>35</v>
      </c>
      <c r="O35" s="9">
        <f t="shared" si="1"/>
        <v>35</v>
      </c>
      <c r="P35" s="10">
        <f>'[4]M1'!Z30</f>
        <v>1</v>
      </c>
      <c r="Q35" s="56">
        <f t="shared" si="2"/>
        <v>35</v>
      </c>
      <c r="R35" s="9">
        <f t="shared" si="3"/>
        <v>35</v>
      </c>
      <c r="S35" s="9">
        <f t="shared" si="4"/>
        <v>35</v>
      </c>
      <c r="T35" s="9">
        <f t="shared" si="5"/>
        <v>-1314</v>
      </c>
      <c r="U35" s="9">
        <f t="shared" si="6"/>
        <v>-1248</v>
      </c>
    </row>
    <row r="36" spans="1:21" ht="15" customHeight="1" hidden="1">
      <c r="A36" s="36" t="s">
        <v>47</v>
      </c>
      <c r="B36" s="37">
        <f>'[4]M1'!B31</f>
        <v>0</v>
      </c>
      <c r="C36" s="38">
        <f>'[4]M1'!C31</f>
        <v>0</v>
      </c>
      <c r="D36" s="39"/>
      <c r="E36" s="40"/>
      <c r="F36" s="40">
        <v>119</v>
      </c>
      <c r="G36" s="41">
        <f>'[4]M1'!D31</f>
        <v>34</v>
      </c>
      <c r="H36" s="41">
        <f>'[4]M1'!E31</f>
        <v>0</v>
      </c>
      <c r="I36" s="41">
        <f>'[4]M1'!F31</f>
        <v>0</v>
      </c>
      <c r="J36" s="41">
        <f>'[4]M1'!G31</f>
        <v>0</v>
      </c>
      <c r="K36" s="41">
        <f>'[4]M1'!H31</f>
        <v>0</v>
      </c>
      <c r="L36" s="41">
        <f>'[4]M1'!I31</f>
        <v>0</v>
      </c>
      <c r="M36" s="17"/>
      <c r="N36" s="39">
        <f t="shared" si="0"/>
        <v>34</v>
      </c>
      <c r="O36" s="39">
        <f t="shared" si="1"/>
        <v>34</v>
      </c>
      <c r="P36" s="42">
        <f>'[4]M1'!Z31</f>
        <v>1</v>
      </c>
      <c r="Q36" s="43">
        <f t="shared" si="2"/>
        <v>34</v>
      </c>
      <c r="R36" s="39">
        <f t="shared" si="3"/>
        <v>34</v>
      </c>
      <c r="S36" s="39">
        <f t="shared" si="4"/>
        <v>34</v>
      </c>
      <c r="T36" s="9">
        <f t="shared" si="5"/>
        <v>-1315</v>
      </c>
      <c r="U36" s="9">
        <f t="shared" si="6"/>
        <v>-1249</v>
      </c>
    </row>
    <row r="37" spans="1:21" ht="15" customHeight="1" hidden="1">
      <c r="A37" s="36" t="s">
        <v>48</v>
      </c>
      <c r="B37" s="53">
        <f>'[4]M1'!B32</f>
        <v>0</v>
      </c>
      <c r="C37" s="54">
        <f>'[4]M1'!C32</f>
        <v>0</v>
      </c>
      <c r="E37"/>
      <c r="F37">
        <v>120</v>
      </c>
      <c r="G37" s="41">
        <f>'[4]M1'!D32</f>
        <v>33</v>
      </c>
      <c r="H37" s="41">
        <f>'[4]M1'!E32</f>
        <v>0</v>
      </c>
      <c r="I37" s="41">
        <f>'[4]M1'!F32</f>
        <v>0</v>
      </c>
      <c r="J37" s="41">
        <f>'[4]M1'!G32</f>
        <v>0</v>
      </c>
      <c r="K37" s="41">
        <f>'[4]M1'!H32</f>
        <v>0</v>
      </c>
      <c r="L37" s="41">
        <f>'[4]M1'!I32</f>
        <v>0</v>
      </c>
      <c r="N37" s="9">
        <f t="shared" si="0"/>
        <v>33</v>
      </c>
      <c r="O37" s="9">
        <f t="shared" si="1"/>
        <v>33</v>
      </c>
      <c r="P37" s="10">
        <f>'[4]M1'!Z32</f>
        <v>1</v>
      </c>
      <c r="Q37" s="56">
        <f t="shared" si="2"/>
        <v>33</v>
      </c>
      <c r="R37" s="9">
        <f t="shared" si="3"/>
        <v>33</v>
      </c>
      <c r="S37" s="9">
        <f t="shared" si="4"/>
        <v>33</v>
      </c>
      <c r="T37" s="9">
        <f t="shared" si="5"/>
        <v>-1316</v>
      </c>
      <c r="U37" s="9">
        <f t="shared" si="6"/>
        <v>-1250</v>
      </c>
    </row>
    <row r="38" spans="1:21" ht="15" customHeight="1" hidden="1">
      <c r="A38" s="36" t="s">
        <v>49</v>
      </c>
      <c r="B38" s="53">
        <f>'[4]M1'!B33</f>
        <v>0</v>
      </c>
      <c r="C38" s="54">
        <f>'[4]M1'!C33</f>
        <v>0</v>
      </c>
      <c r="E38"/>
      <c r="F38">
        <v>121</v>
      </c>
      <c r="G38" s="41">
        <f>'[4]M1'!D33</f>
        <v>32</v>
      </c>
      <c r="H38" s="41">
        <f>'[4]M1'!E33</f>
        <v>0</v>
      </c>
      <c r="I38" s="41">
        <f>'[4]M1'!F33</f>
        <v>0</v>
      </c>
      <c r="J38" s="41">
        <f>'[4]M1'!G33</f>
        <v>0</v>
      </c>
      <c r="K38" s="41">
        <f>'[4]M1'!H33</f>
        <v>0</v>
      </c>
      <c r="L38" s="41">
        <f>'[4]M1'!I33</f>
        <v>0</v>
      </c>
      <c r="N38" s="9">
        <f t="shared" si="0"/>
        <v>32</v>
      </c>
      <c r="O38" s="9">
        <f t="shared" si="1"/>
        <v>32</v>
      </c>
      <c r="P38" s="10">
        <f>'[4]M1'!Z33</f>
        <v>1</v>
      </c>
      <c r="Q38" s="56">
        <f t="shared" si="2"/>
        <v>32</v>
      </c>
      <c r="R38" s="9">
        <f t="shared" si="3"/>
        <v>32</v>
      </c>
      <c r="S38" s="9">
        <f t="shared" si="4"/>
        <v>32</v>
      </c>
      <c r="T38" s="9">
        <f t="shared" si="5"/>
        <v>-1317</v>
      </c>
      <c r="U38" s="9">
        <f t="shared" si="6"/>
        <v>-1251</v>
      </c>
    </row>
    <row r="39" spans="1:21" ht="15" customHeight="1" hidden="1">
      <c r="A39" s="36" t="s">
        <v>50</v>
      </c>
      <c r="B39" s="53">
        <f>'[4]M1'!B34</f>
        <v>0</v>
      </c>
      <c r="C39" s="54">
        <f>'[4]M1'!C34</f>
        <v>0</v>
      </c>
      <c r="E39"/>
      <c r="F39">
        <v>122</v>
      </c>
      <c r="G39" s="41">
        <f>'[4]M1'!D34</f>
        <v>31</v>
      </c>
      <c r="H39" s="41">
        <f>'[4]M1'!E34</f>
        <v>0</v>
      </c>
      <c r="I39" s="41">
        <f>'[4]M1'!F34</f>
        <v>0</v>
      </c>
      <c r="J39" s="41">
        <f>'[4]M1'!G34</f>
        <v>0</v>
      </c>
      <c r="K39" s="41">
        <f>'[4]M1'!H34</f>
        <v>0</v>
      </c>
      <c r="L39" s="41">
        <f>'[4]M1'!I34</f>
        <v>0</v>
      </c>
      <c r="N39" s="9">
        <f t="shared" si="0"/>
        <v>31</v>
      </c>
      <c r="O39" s="9">
        <f t="shared" si="1"/>
        <v>31</v>
      </c>
      <c r="P39" s="10">
        <f>'[4]M1'!Z34</f>
        <v>1</v>
      </c>
      <c r="Q39" s="56">
        <f t="shared" si="2"/>
        <v>31</v>
      </c>
      <c r="R39" s="9">
        <f t="shared" si="3"/>
        <v>31</v>
      </c>
      <c r="S39" s="9">
        <f t="shared" si="4"/>
        <v>31</v>
      </c>
      <c r="T39" s="9">
        <f t="shared" si="5"/>
        <v>-1318</v>
      </c>
      <c r="U39" s="9">
        <f t="shared" si="6"/>
        <v>-1252</v>
      </c>
    </row>
    <row r="40" spans="1:21" ht="15" customHeight="1" hidden="1">
      <c r="A40" s="36" t="s">
        <v>51</v>
      </c>
      <c r="B40" s="53">
        <f>'[4]M1'!B35</f>
        <v>0</v>
      </c>
      <c r="C40" s="54">
        <f>'[4]M1'!C35</f>
        <v>0</v>
      </c>
      <c r="E40"/>
      <c r="F40">
        <v>123</v>
      </c>
      <c r="G40" s="41">
        <f>'[4]M1'!D35</f>
        <v>30</v>
      </c>
      <c r="H40" s="41">
        <f>'[4]M1'!E35</f>
        <v>0</v>
      </c>
      <c r="I40" s="41">
        <f>'[4]M1'!F35</f>
        <v>0</v>
      </c>
      <c r="J40" s="41">
        <f>'[4]M1'!G35</f>
        <v>0</v>
      </c>
      <c r="K40" s="41">
        <f>'[4]M1'!H35</f>
        <v>0</v>
      </c>
      <c r="L40" s="41">
        <f>'[4]M1'!I35</f>
        <v>0</v>
      </c>
      <c r="N40" s="9">
        <f t="shared" si="0"/>
        <v>30</v>
      </c>
      <c r="O40" s="9">
        <f t="shared" si="1"/>
        <v>30</v>
      </c>
      <c r="P40" s="10">
        <f>'[4]M1'!Z35</f>
        <v>1</v>
      </c>
      <c r="Q40" s="56">
        <f t="shared" si="2"/>
        <v>30</v>
      </c>
      <c r="R40" s="9">
        <f t="shared" si="3"/>
        <v>30</v>
      </c>
      <c r="S40" s="9">
        <f t="shared" si="4"/>
        <v>30</v>
      </c>
      <c r="T40" s="9">
        <f t="shared" si="5"/>
        <v>-1319</v>
      </c>
      <c r="U40" s="9">
        <f t="shared" si="6"/>
        <v>-1253</v>
      </c>
    </row>
    <row r="41" spans="1:21" ht="15" customHeight="1" hidden="1">
      <c r="A41" s="36" t="s">
        <v>52</v>
      </c>
      <c r="B41" s="53">
        <f>'[4]M1'!B36</f>
        <v>0</v>
      </c>
      <c r="C41" s="54">
        <f>'[4]M1'!C36</f>
        <v>0</v>
      </c>
      <c r="E41"/>
      <c r="F41">
        <v>124</v>
      </c>
      <c r="G41" s="41">
        <f>'[4]M1'!D36</f>
        <v>29</v>
      </c>
      <c r="H41" s="41">
        <f>'[4]M1'!E36</f>
        <v>0</v>
      </c>
      <c r="I41" s="41">
        <f>'[4]M1'!F36</f>
        <v>0</v>
      </c>
      <c r="J41" s="41">
        <f>'[4]M1'!G36</f>
        <v>0</v>
      </c>
      <c r="K41" s="41">
        <f>'[4]M1'!H36</f>
        <v>0</v>
      </c>
      <c r="L41" s="41">
        <f>'[4]M1'!I36</f>
        <v>0</v>
      </c>
      <c r="N41" s="9">
        <f t="shared" si="0"/>
        <v>29</v>
      </c>
      <c r="O41" s="9">
        <f t="shared" si="1"/>
        <v>29</v>
      </c>
      <c r="P41" s="10">
        <f>'[4]M1'!Z36</f>
        <v>1</v>
      </c>
      <c r="Q41" s="56">
        <f t="shared" si="2"/>
        <v>29</v>
      </c>
      <c r="R41" s="9">
        <f t="shared" si="3"/>
        <v>29</v>
      </c>
      <c r="S41" s="9">
        <f t="shared" si="4"/>
        <v>29</v>
      </c>
      <c r="T41" s="9">
        <f t="shared" si="5"/>
        <v>-1320</v>
      </c>
      <c r="U41" s="9">
        <f t="shared" si="6"/>
        <v>-1254</v>
      </c>
    </row>
    <row r="42" spans="1:21" ht="15" customHeight="1" hidden="1">
      <c r="A42" s="36" t="s">
        <v>53</v>
      </c>
      <c r="B42" s="53">
        <f>'[4]M1'!B37</f>
        <v>0</v>
      </c>
      <c r="C42" s="54">
        <f>'[4]M1'!C37</f>
        <v>0</v>
      </c>
      <c r="E42"/>
      <c r="F42">
        <v>125</v>
      </c>
      <c r="G42" s="41">
        <f>'[4]M1'!D37</f>
        <v>28</v>
      </c>
      <c r="H42" s="41">
        <f>'[4]M1'!E37</f>
        <v>0</v>
      </c>
      <c r="I42" s="41">
        <f>'[4]M1'!F37</f>
        <v>0</v>
      </c>
      <c r="J42" s="41">
        <f>'[4]M1'!G37</f>
        <v>0</v>
      </c>
      <c r="K42" s="41">
        <f>'[4]M1'!H37</f>
        <v>0</v>
      </c>
      <c r="L42" s="41">
        <f>'[4]M1'!I37</f>
        <v>0</v>
      </c>
      <c r="N42" s="9">
        <f t="shared" si="0"/>
        <v>28</v>
      </c>
      <c r="O42" s="9">
        <f t="shared" si="1"/>
        <v>28</v>
      </c>
      <c r="P42" s="10">
        <f>'[4]M1'!Z37</f>
        <v>1</v>
      </c>
      <c r="Q42" s="56">
        <f t="shared" si="2"/>
        <v>28</v>
      </c>
      <c r="R42" s="9">
        <f t="shared" si="3"/>
        <v>28</v>
      </c>
      <c r="S42" s="9">
        <f t="shared" si="4"/>
        <v>28</v>
      </c>
      <c r="T42" s="9">
        <f t="shared" si="5"/>
        <v>-1321</v>
      </c>
      <c r="U42" s="9">
        <f t="shared" si="6"/>
        <v>-1255</v>
      </c>
    </row>
    <row r="43" spans="1:21" ht="15" customHeight="1" hidden="1">
      <c r="A43" s="36" t="s">
        <v>54</v>
      </c>
      <c r="B43" s="37">
        <f>'[4]M1'!B38</f>
        <v>0</v>
      </c>
      <c r="C43" s="38">
        <f>'[4]M1'!C38</f>
        <v>0</v>
      </c>
      <c r="D43" s="39"/>
      <c r="E43" s="40"/>
      <c r="F43" s="40">
        <v>126</v>
      </c>
      <c r="G43" s="41">
        <f>'[4]M1'!D38</f>
        <v>27</v>
      </c>
      <c r="H43" s="41">
        <f>'[4]M1'!E38</f>
        <v>0</v>
      </c>
      <c r="I43" s="41">
        <f>'[4]M1'!F38</f>
        <v>0</v>
      </c>
      <c r="J43" s="41">
        <f>'[4]M1'!G38</f>
        <v>0</v>
      </c>
      <c r="K43" s="41">
        <f>'[4]M1'!H38</f>
        <v>0</v>
      </c>
      <c r="L43" s="41">
        <f>'[4]M1'!I38</f>
        <v>0</v>
      </c>
      <c r="M43" s="17"/>
      <c r="N43" s="39">
        <f t="shared" si="0"/>
        <v>27</v>
      </c>
      <c r="O43" s="39">
        <f t="shared" si="1"/>
        <v>27</v>
      </c>
      <c r="P43" s="42">
        <f>'[4]M1'!Z38</f>
        <v>1</v>
      </c>
      <c r="Q43" s="43">
        <f t="shared" si="2"/>
        <v>27</v>
      </c>
      <c r="R43" s="39">
        <f t="shared" si="3"/>
        <v>27</v>
      </c>
      <c r="S43" s="39">
        <f t="shared" si="4"/>
        <v>27</v>
      </c>
      <c r="T43" s="9">
        <f t="shared" si="5"/>
        <v>-1322</v>
      </c>
      <c r="U43" s="9">
        <f t="shared" si="6"/>
        <v>-1256</v>
      </c>
    </row>
    <row r="44" spans="1:21" ht="15" customHeight="1" hidden="1">
      <c r="A44" s="36" t="s">
        <v>55</v>
      </c>
      <c r="B44" s="53">
        <f>'[4]M1'!B39</f>
        <v>0</v>
      </c>
      <c r="C44" s="54">
        <f>'[4]M1'!C39</f>
        <v>0</v>
      </c>
      <c r="E44"/>
      <c r="F44">
        <v>127</v>
      </c>
      <c r="G44" s="41">
        <f>'[4]M1'!D39</f>
        <v>26</v>
      </c>
      <c r="H44" s="41">
        <f>'[4]M1'!E39</f>
        <v>0</v>
      </c>
      <c r="I44" s="41">
        <f>'[4]M1'!F39</f>
        <v>0</v>
      </c>
      <c r="J44" s="41">
        <f>'[4]M1'!G39</f>
        <v>0</v>
      </c>
      <c r="K44" s="41">
        <f>'[4]M1'!H39</f>
        <v>0</v>
      </c>
      <c r="L44" s="41">
        <f>'[4]M1'!I39</f>
        <v>0</v>
      </c>
      <c r="N44" s="9">
        <f t="shared" si="0"/>
        <v>26</v>
      </c>
      <c r="O44" s="9">
        <f t="shared" si="1"/>
        <v>26</v>
      </c>
      <c r="P44" s="10">
        <f>'[4]M1'!Z39</f>
        <v>1</v>
      </c>
      <c r="Q44" s="56">
        <f t="shared" si="2"/>
        <v>26</v>
      </c>
      <c r="R44" s="9">
        <f t="shared" si="3"/>
        <v>26</v>
      </c>
      <c r="S44" s="9">
        <f t="shared" si="4"/>
        <v>26</v>
      </c>
      <c r="T44" s="9">
        <f t="shared" si="5"/>
        <v>-1323</v>
      </c>
      <c r="U44" s="9">
        <f t="shared" si="6"/>
        <v>-1257</v>
      </c>
    </row>
    <row r="45" spans="1:21" ht="15" customHeight="1" hidden="1">
      <c r="A45" s="36" t="s">
        <v>56</v>
      </c>
      <c r="B45" s="53">
        <f>'[4]M1'!B40</f>
        <v>0</v>
      </c>
      <c r="C45" s="54">
        <f>'[4]M1'!C40</f>
        <v>0</v>
      </c>
      <c r="E45"/>
      <c r="F45">
        <v>128</v>
      </c>
      <c r="G45" s="41">
        <f>'[4]M1'!D40</f>
        <v>25</v>
      </c>
      <c r="H45" s="41">
        <f>'[4]M1'!E40</f>
        <v>0</v>
      </c>
      <c r="I45" s="41">
        <f>'[4]M1'!F40</f>
        <v>0</v>
      </c>
      <c r="J45" s="41">
        <f>'[4]M1'!G40</f>
        <v>0</v>
      </c>
      <c r="K45" s="41">
        <f>'[4]M1'!H40</f>
        <v>0</v>
      </c>
      <c r="L45" s="41">
        <f>'[4]M1'!I40</f>
        <v>0</v>
      </c>
      <c r="N45" s="9">
        <f t="shared" si="0"/>
        <v>25</v>
      </c>
      <c r="O45" s="9">
        <f t="shared" si="1"/>
        <v>25</v>
      </c>
      <c r="P45" s="10">
        <f>'[4]M1'!Z40</f>
        <v>1</v>
      </c>
      <c r="Q45" s="56">
        <f t="shared" si="2"/>
        <v>25</v>
      </c>
      <c r="R45" s="9">
        <f t="shared" si="3"/>
        <v>25</v>
      </c>
      <c r="S45" s="9">
        <f t="shared" si="4"/>
        <v>25</v>
      </c>
      <c r="T45" s="9">
        <f t="shared" si="5"/>
        <v>-1324</v>
      </c>
      <c r="U45" s="9">
        <f t="shared" si="6"/>
        <v>-1258</v>
      </c>
    </row>
    <row r="46" spans="1:21" ht="15" customHeight="1" hidden="1">
      <c r="A46" s="36" t="s">
        <v>57</v>
      </c>
      <c r="B46" s="53">
        <f>'[4]M1'!B41</f>
        <v>0</v>
      </c>
      <c r="C46" s="54">
        <f>'[4]M1'!C41</f>
        <v>0</v>
      </c>
      <c r="E46"/>
      <c r="F46">
        <v>129</v>
      </c>
      <c r="G46" s="41">
        <f>'[4]M1'!D41</f>
        <v>24</v>
      </c>
      <c r="H46" s="41">
        <f>'[4]M1'!E41</f>
        <v>0</v>
      </c>
      <c r="I46" s="41">
        <f>'[4]M1'!F41</f>
        <v>0</v>
      </c>
      <c r="J46" s="41">
        <f>'[4]M1'!G41</f>
        <v>0</v>
      </c>
      <c r="K46" s="41">
        <f>'[4]M1'!H41</f>
        <v>0</v>
      </c>
      <c r="L46" s="41">
        <f>'[4]M1'!I41</f>
        <v>0</v>
      </c>
      <c r="N46" s="9">
        <f t="shared" si="0"/>
        <v>24</v>
      </c>
      <c r="O46" s="9">
        <f t="shared" si="1"/>
        <v>24</v>
      </c>
      <c r="P46" s="10">
        <f>'[4]M1'!Z41</f>
        <v>1</v>
      </c>
      <c r="Q46" s="56">
        <f t="shared" si="2"/>
        <v>24</v>
      </c>
      <c r="R46" s="9">
        <f t="shared" si="3"/>
        <v>24</v>
      </c>
      <c r="S46" s="9">
        <f t="shared" si="4"/>
        <v>24</v>
      </c>
      <c r="T46" s="9">
        <f t="shared" si="5"/>
        <v>-1325</v>
      </c>
      <c r="U46" s="9">
        <f t="shared" si="6"/>
        <v>-1259</v>
      </c>
    </row>
    <row r="47" spans="1:21" ht="15" customHeight="1" hidden="1">
      <c r="A47" s="36" t="s">
        <v>58</v>
      </c>
      <c r="B47" s="53">
        <f>'[4]M1'!B42</f>
        <v>0</v>
      </c>
      <c r="C47" s="54">
        <f>'[4]M1'!C42</f>
        <v>0</v>
      </c>
      <c r="E47"/>
      <c r="F47">
        <v>130</v>
      </c>
      <c r="G47" s="41">
        <f>'[4]M1'!D42</f>
        <v>23</v>
      </c>
      <c r="H47" s="41">
        <f>'[4]M1'!E42</f>
        <v>0</v>
      </c>
      <c r="I47" s="41">
        <f>'[4]M1'!F42</f>
        <v>0</v>
      </c>
      <c r="J47" s="41">
        <f>'[4]M1'!G42</f>
        <v>0</v>
      </c>
      <c r="K47" s="41">
        <f>'[4]M1'!H42</f>
        <v>0</v>
      </c>
      <c r="L47" s="41">
        <f>'[4]M1'!I42</f>
        <v>0</v>
      </c>
      <c r="N47" s="9">
        <f t="shared" si="0"/>
        <v>23</v>
      </c>
      <c r="O47" s="9">
        <f t="shared" si="1"/>
        <v>23</v>
      </c>
      <c r="P47" s="10">
        <f>'[4]M1'!Z42</f>
        <v>1</v>
      </c>
      <c r="Q47" s="56">
        <f t="shared" si="2"/>
        <v>23</v>
      </c>
      <c r="R47" s="9">
        <f t="shared" si="3"/>
        <v>23</v>
      </c>
      <c r="S47" s="9">
        <f t="shared" si="4"/>
        <v>23</v>
      </c>
      <c r="T47" s="9">
        <f t="shared" si="5"/>
        <v>-1326</v>
      </c>
      <c r="U47" s="9">
        <f t="shared" si="6"/>
        <v>-1260</v>
      </c>
    </row>
    <row r="48" spans="1:21" ht="15" customHeight="1" hidden="1">
      <c r="A48" s="36" t="s">
        <v>59</v>
      </c>
      <c r="B48" s="53">
        <f>'[4]M1'!B43</f>
        <v>0</v>
      </c>
      <c r="C48" s="54">
        <f>'[4]M1'!C43</f>
        <v>0</v>
      </c>
      <c r="E48"/>
      <c r="F48">
        <v>131</v>
      </c>
      <c r="G48" s="41">
        <f>'[4]M1'!D43</f>
        <v>22</v>
      </c>
      <c r="H48" s="41">
        <f>'[4]M1'!E43</f>
        <v>0</v>
      </c>
      <c r="I48" s="41">
        <f>'[4]M1'!F43</f>
        <v>0</v>
      </c>
      <c r="J48" s="41">
        <f>'[4]M1'!G43</f>
        <v>0</v>
      </c>
      <c r="K48" s="41">
        <f>'[4]M1'!H43</f>
        <v>0</v>
      </c>
      <c r="L48" s="41">
        <f>'[4]M1'!I43</f>
        <v>0</v>
      </c>
      <c r="N48" s="9">
        <f t="shared" si="0"/>
        <v>22</v>
      </c>
      <c r="O48" s="9">
        <f t="shared" si="1"/>
        <v>22</v>
      </c>
      <c r="P48" s="10">
        <f>'[4]M1'!Z43</f>
        <v>1</v>
      </c>
      <c r="Q48" s="56">
        <f t="shared" si="2"/>
        <v>22</v>
      </c>
      <c r="R48" s="9">
        <f t="shared" si="3"/>
        <v>22</v>
      </c>
      <c r="S48" s="9">
        <f t="shared" si="4"/>
        <v>22</v>
      </c>
      <c r="T48" s="9">
        <f t="shared" si="5"/>
        <v>-1327</v>
      </c>
      <c r="U48" s="9">
        <f t="shared" si="6"/>
        <v>-1261</v>
      </c>
    </row>
    <row r="49" spans="1:21" ht="15" customHeight="1" hidden="1">
      <c r="A49" s="36" t="s">
        <v>60</v>
      </c>
      <c r="B49" s="53">
        <f>'[4]M1'!B44</f>
        <v>0</v>
      </c>
      <c r="C49" s="54">
        <f>'[4]M1'!C44</f>
        <v>0</v>
      </c>
      <c r="E49"/>
      <c r="F49">
        <v>132</v>
      </c>
      <c r="G49" s="41">
        <f>'[4]M1'!D44</f>
        <v>21</v>
      </c>
      <c r="H49" s="41">
        <f>'[4]M1'!E44</f>
        <v>0</v>
      </c>
      <c r="I49" s="41">
        <f>'[4]M1'!F44</f>
        <v>0</v>
      </c>
      <c r="J49" s="41">
        <f>'[4]M1'!G44</f>
        <v>0</v>
      </c>
      <c r="K49" s="41">
        <f>'[4]M1'!H44</f>
        <v>0</v>
      </c>
      <c r="L49" s="41">
        <f>'[4]M1'!I44</f>
        <v>0</v>
      </c>
      <c r="N49" s="9">
        <f t="shared" si="0"/>
        <v>21</v>
      </c>
      <c r="O49" s="9">
        <f t="shared" si="1"/>
        <v>21</v>
      </c>
      <c r="P49" s="10">
        <f>'[4]M1'!Z44</f>
        <v>1</v>
      </c>
      <c r="Q49" s="56">
        <f t="shared" si="2"/>
        <v>21</v>
      </c>
      <c r="R49" s="9">
        <f t="shared" si="3"/>
        <v>21</v>
      </c>
      <c r="S49" s="9">
        <f t="shared" si="4"/>
        <v>21</v>
      </c>
      <c r="T49" s="9">
        <f t="shared" si="5"/>
        <v>-1328</v>
      </c>
      <c r="U49" s="9">
        <f t="shared" si="6"/>
        <v>-1262</v>
      </c>
    </row>
    <row r="50" spans="1:21" ht="15" customHeight="1" hidden="1">
      <c r="A50" s="36" t="s">
        <v>61</v>
      </c>
      <c r="B50" s="53">
        <f>'[4]M1'!B45</f>
        <v>0</v>
      </c>
      <c r="C50" s="54">
        <f>'[4]M1'!C45</f>
        <v>0</v>
      </c>
      <c r="E50"/>
      <c r="F50">
        <v>133</v>
      </c>
      <c r="G50" s="41">
        <f>'[4]M1'!D45</f>
        <v>20</v>
      </c>
      <c r="H50" s="41">
        <f>'[4]M1'!E45</f>
        <v>0</v>
      </c>
      <c r="I50" s="41">
        <f>'[4]M1'!F45</f>
        <v>0</v>
      </c>
      <c r="J50" s="41">
        <f>'[4]M1'!G45</f>
        <v>0</v>
      </c>
      <c r="K50" s="41">
        <f>'[4]M1'!H45</f>
        <v>0</v>
      </c>
      <c r="L50" s="41">
        <f>'[4]M1'!I45</f>
        <v>0</v>
      </c>
      <c r="N50" s="9">
        <f t="shared" si="0"/>
        <v>20</v>
      </c>
      <c r="O50" s="9">
        <f t="shared" si="1"/>
        <v>20</v>
      </c>
      <c r="P50" s="10">
        <f>'[4]M1'!Z45</f>
        <v>1</v>
      </c>
      <c r="Q50" s="56">
        <f t="shared" si="2"/>
        <v>20</v>
      </c>
      <c r="R50" s="9">
        <f t="shared" si="3"/>
        <v>20</v>
      </c>
      <c r="S50" s="9">
        <f t="shared" si="4"/>
        <v>20</v>
      </c>
      <c r="T50" s="9">
        <f t="shared" si="5"/>
        <v>-1329</v>
      </c>
      <c r="U50" s="9">
        <f t="shared" si="6"/>
        <v>-1263</v>
      </c>
    </row>
    <row r="51" spans="1:21" ht="15" customHeight="1" hidden="1">
      <c r="A51" s="36" t="s">
        <v>62</v>
      </c>
      <c r="B51" s="53">
        <f>'[4]M1'!B46</f>
        <v>0</v>
      </c>
      <c r="C51" s="54">
        <f>'[4]M1'!C46</f>
        <v>0</v>
      </c>
      <c r="E51"/>
      <c r="F51">
        <v>134</v>
      </c>
      <c r="G51" s="41">
        <f>'[4]M1'!D46</f>
        <v>19</v>
      </c>
      <c r="H51" s="41">
        <f>'[4]M1'!E46</f>
        <v>0</v>
      </c>
      <c r="I51" s="41">
        <f>'[4]M1'!F46</f>
        <v>0</v>
      </c>
      <c r="J51" s="41">
        <f>'[4]M1'!G46</f>
        <v>0</v>
      </c>
      <c r="K51" s="41">
        <f>'[4]M1'!H46</f>
        <v>0</v>
      </c>
      <c r="L51" s="41">
        <f>'[4]M1'!I46</f>
        <v>0</v>
      </c>
      <c r="N51" s="9">
        <f t="shared" si="0"/>
        <v>19</v>
      </c>
      <c r="O51" s="9">
        <f t="shared" si="1"/>
        <v>19</v>
      </c>
      <c r="P51" s="10">
        <f>'[4]M1'!Z46</f>
        <v>1</v>
      </c>
      <c r="Q51" s="56">
        <f t="shared" si="2"/>
        <v>19</v>
      </c>
      <c r="R51" s="9">
        <f t="shared" si="3"/>
        <v>19</v>
      </c>
      <c r="S51" s="9">
        <f t="shared" si="4"/>
        <v>19</v>
      </c>
      <c r="T51" s="9">
        <f t="shared" si="5"/>
        <v>-1330</v>
      </c>
      <c r="U51" s="9">
        <f t="shared" si="6"/>
        <v>-1264</v>
      </c>
    </row>
    <row r="52" spans="1:21" ht="15" customHeight="1" hidden="1">
      <c r="A52" s="36" t="s">
        <v>63</v>
      </c>
      <c r="B52" s="53">
        <f>'[4]M1'!B47</f>
        <v>0</v>
      </c>
      <c r="C52" s="54">
        <f>'[4]M1'!C47</f>
        <v>0</v>
      </c>
      <c r="E52"/>
      <c r="F52">
        <v>135</v>
      </c>
      <c r="G52" s="41">
        <f>'[4]M1'!D47</f>
        <v>18</v>
      </c>
      <c r="H52" s="41">
        <f>'[4]M1'!E47</f>
        <v>0</v>
      </c>
      <c r="I52" s="41">
        <f>'[4]M1'!F47</f>
        <v>0</v>
      </c>
      <c r="J52" s="41">
        <f>'[4]M1'!G47</f>
        <v>0</v>
      </c>
      <c r="K52" s="41">
        <f>'[4]M1'!H47</f>
        <v>0</v>
      </c>
      <c r="L52" s="41">
        <f>'[4]M1'!I47</f>
        <v>0</v>
      </c>
      <c r="N52" s="9">
        <f t="shared" si="0"/>
        <v>18</v>
      </c>
      <c r="O52" s="9">
        <f t="shared" si="1"/>
        <v>18</v>
      </c>
      <c r="P52" s="10">
        <f>'[4]M1'!Z47</f>
        <v>1</v>
      </c>
      <c r="Q52" s="56">
        <f t="shared" si="2"/>
        <v>18</v>
      </c>
      <c r="R52" s="9">
        <f t="shared" si="3"/>
        <v>18</v>
      </c>
      <c r="S52" s="9">
        <f t="shared" si="4"/>
        <v>18</v>
      </c>
      <c r="T52" s="9">
        <f t="shared" si="5"/>
        <v>-1331</v>
      </c>
      <c r="U52" s="9">
        <f t="shared" si="6"/>
        <v>-1265</v>
      </c>
    </row>
    <row r="53" spans="1:21" ht="15" customHeight="1" hidden="1">
      <c r="A53" s="36" t="s">
        <v>64</v>
      </c>
      <c r="B53" s="53">
        <f>'[4]M1'!B48</f>
        <v>0</v>
      </c>
      <c r="C53" s="54">
        <f>'[4]M1'!C48</f>
        <v>0</v>
      </c>
      <c r="E53"/>
      <c r="F53">
        <v>136</v>
      </c>
      <c r="G53" s="41">
        <f>'[4]M1'!D48</f>
        <v>17</v>
      </c>
      <c r="H53" s="41">
        <f>'[4]M1'!E48</f>
        <v>0</v>
      </c>
      <c r="I53" s="41">
        <f>'[4]M1'!F48</f>
        <v>0</v>
      </c>
      <c r="J53" s="41">
        <f>'[4]M1'!G48</f>
        <v>0</v>
      </c>
      <c r="K53" s="41">
        <f>'[4]M1'!H48</f>
        <v>0</v>
      </c>
      <c r="L53" s="41">
        <f>'[4]M1'!I48</f>
        <v>0</v>
      </c>
      <c r="N53" s="9">
        <f t="shared" si="0"/>
        <v>17</v>
      </c>
      <c r="O53" s="9">
        <f t="shared" si="1"/>
        <v>17</v>
      </c>
      <c r="P53" s="10">
        <f>'[4]M1'!Z48</f>
        <v>1</v>
      </c>
      <c r="Q53" s="56">
        <f t="shared" si="2"/>
        <v>17</v>
      </c>
      <c r="R53" s="9">
        <f t="shared" si="3"/>
        <v>17</v>
      </c>
      <c r="S53" s="9">
        <f t="shared" si="4"/>
        <v>17</v>
      </c>
      <c r="T53" s="9">
        <f t="shared" si="5"/>
        <v>-1332</v>
      </c>
      <c r="U53" s="9">
        <f t="shared" si="6"/>
        <v>-1266</v>
      </c>
    </row>
    <row r="54" spans="1:12" ht="12.75" customHeight="1">
      <c r="A54" s="57"/>
      <c r="B54" s="53"/>
      <c r="C54" s="54"/>
      <c r="E54"/>
      <c r="F54"/>
      <c r="G54" s="39"/>
      <c r="H54" s="39"/>
      <c r="I54" s="39"/>
      <c r="J54" s="39"/>
      <c r="K54" s="39"/>
      <c r="L54" s="39"/>
    </row>
    <row r="55" spans="1:12" ht="12.75" customHeight="1">
      <c r="A55" s="57"/>
      <c r="B55" s="53"/>
      <c r="C55" s="54"/>
      <c r="E55"/>
      <c r="F55"/>
      <c r="G55" s="39"/>
      <c r="H55" s="39"/>
      <c r="I55" s="39"/>
      <c r="J55" s="39"/>
      <c r="K55" s="39"/>
      <c r="L55" s="39"/>
    </row>
    <row r="56" spans="1:12" ht="12.75" customHeight="1">
      <c r="A56" s="57"/>
      <c r="B56" s="53"/>
      <c r="C56" s="54"/>
      <c r="E56"/>
      <c r="F56"/>
      <c r="G56" s="39"/>
      <c r="H56" s="39"/>
      <c r="I56" s="39"/>
      <c r="J56" s="39"/>
      <c r="K56" s="39"/>
      <c r="L56" s="39"/>
    </row>
    <row r="57" spans="1:12" ht="12.75" customHeight="1">
      <c r="A57" s="57"/>
      <c r="B57" s="53"/>
      <c r="C57" s="54"/>
      <c r="E57"/>
      <c r="F57"/>
      <c r="G57" s="39"/>
      <c r="H57" s="39"/>
      <c r="I57" s="39"/>
      <c r="J57" s="39"/>
      <c r="K57" s="39"/>
      <c r="L57" s="39"/>
    </row>
    <row r="58" spans="1:12" ht="12.75" customHeight="1">
      <c r="A58" s="57"/>
      <c r="B58" s="53"/>
      <c r="C58" s="58"/>
      <c r="E58"/>
      <c r="F58"/>
      <c r="G58" s="39"/>
      <c r="H58" s="39"/>
      <c r="I58" s="39"/>
      <c r="J58" s="39"/>
      <c r="K58" s="39"/>
      <c r="L58" s="39"/>
    </row>
    <row r="59" spans="2:22" ht="12.75" customHeight="1">
      <c r="B59" s="7"/>
      <c r="C59" s="7"/>
      <c r="D59" s="53"/>
      <c r="E59" s="8"/>
      <c r="F59"/>
      <c r="G59"/>
      <c r="H59"/>
      <c r="I59" s="59" t="s">
        <v>65</v>
      </c>
      <c r="J59" s="60">
        <f>'[4]M1'!AA66</f>
        <v>269</v>
      </c>
      <c r="K59" s="60"/>
      <c r="L59" s="60"/>
      <c r="M59"/>
      <c r="N59"/>
      <c r="O59"/>
      <c r="P59" s="61"/>
      <c r="Q59" s="9"/>
      <c r="R59" s="10"/>
      <c r="S59" s="56"/>
      <c r="T59"/>
      <c r="U59" s="9"/>
      <c r="V59" s="9"/>
    </row>
    <row r="60" spans="2:22" ht="12.75" customHeight="1">
      <c r="B60" s="7"/>
      <c r="C60" s="7"/>
      <c r="D60" s="53"/>
      <c r="E60" s="8"/>
      <c r="F60"/>
      <c r="G60"/>
      <c r="H60"/>
      <c r="I60" s="59"/>
      <c r="J60" s="62"/>
      <c r="L60"/>
      <c r="M60"/>
      <c r="N60"/>
      <c r="O60"/>
      <c r="P60"/>
      <c r="Q60" s="9"/>
      <c r="R60" s="10"/>
      <c r="S60" s="56"/>
      <c r="T60"/>
      <c r="U60" s="9"/>
      <c r="V60" s="9"/>
    </row>
    <row r="61" spans="2:22" ht="12.75" customHeight="1" hidden="1">
      <c r="B61" s="7"/>
      <c r="C61" s="7"/>
      <c r="D61" s="53"/>
      <c r="E61" s="8"/>
      <c r="F61"/>
      <c r="G61"/>
      <c r="H61"/>
      <c r="I61" s="59" t="s">
        <v>66</v>
      </c>
      <c r="J61" s="60">
        <f>'[4]M1'!AB66</f>
        <v>1349</v>
      </c>
      <c r="K61" s="60"/>
      <c r="L61" s="60"/>
      <c r="M61"/>
      <c r="N61"/>
      <c r="O61"/>
      <c r="P61" s="61"/>
      <c r="Q61" s="9"/>
      <c r="R61" s="10"/>
      <c r="S61" s="56"/>
      <c r="T61"/>
      <c r="U61" s="9"/>
      <c r="V61" s="9"/>
    </row>
    <row r="62" spans="2:18" ht="12.75" customHeight="1">
      <c r="B62" s="53"/>
      <c r="D62"/>
      <c r="E62"/>
      <c r="F62"/>
      <c r="G62"/>
      <c r="H62"/>
      <c r="I62"/>
      <c r="J62"/>
      <c r="K62"/>
      <c r="L62"/>
      <c r="R62"/>
    </row>
    <row r="63" spans="4:18" ht="12.75" customHeight="1">
      <c r="D63"/>
      <c r="E63"/>
      <c r="F63"/>
      <c r="G63"/>
      <c r="H63"/>
      <c r="I63"/>
      <c r="J63"/>
      <c r="K63"/>
      <c r="L63"/>
      <c r="R63"/>
    </row>
    <row r="64" spans="4:18" ht="12.75" customHeight="1">
      <c r="D64"/>
      <c r="E64"/>
      <c r="F64"/>
      <c r="G64"/>
      <c r="H64"/>
      <c r="I64"/>
      <c r="J64"/>
      <c r="K64"/>
      <c r="L64"/>
      <c r="R64"/>
    </row>
    <row r="65" spans="4:18" ht="12.75" customHeight="1">
      <c r="D65"/>
      <c r="E65"/>
      <c r="F65"/>
      <c r="G65"/>
      <c r="H65"/>
      <c r="I65"/>
      <c r="J65"/>
      <c r="K65"/>
      <c r="L65"/>
      <c r="R65"/>
    </row>
    <row r="66" spans="4:18" ht="12.75" customHeight="1">
      <c r="D66"/>
      <c r="E66"/>
      <c r="F66"/>
      <c r="G66"/>
      <c r="H66"/>
      <c r="I66"/>
      <c r="J66"/>
      <c r="K66"/>
      <c r="L66"/>
      <c r="R66"/>
    </row>
    <row r="67" spans="4:18" ht="12.75" customHeight="1">
      <c r="D67"/>
      <c r="E67"/>
      <c r="F67"/>
      <c r="G67"/>
      <c r="H67"/>
      <c r="I67"/>
      <c r="J67"/>
      <c r="K67"/>
      <c r="L67"/>
      <c r="R67"/>
    </row>
    <row r="68" spans="4:18" ht="12.75" customHeight="1">
      <c r="D68"/>
      <c r="E68"/>
      <c r="F68"/>
      <c r="G68"/>
      <c r="H68"/>
      <c r="I68"/>
      <c r="J68"/>
      <c r="K68"/>
      <c r="L68"/>
      <c r="R68"/>
    </row>
    <row r="69" spans="4:12" ht="12.75" customHeight="1">
      <c r="D69"/>
      <c r="E69"/>
      <c r="F69"/>
      <c r="G69"/>
      <c r="H69"/>
      <c r="I69"/>
      <c r="J69"/>
      <c r="K69"/>
      <c r="L69"/>
    </row>
    <row r="70" spans="4:12" ht="12.75" customHeight="1">
      <c r="D70"/>
      <c r="E70"/>
      <c r="F70"/>
      <c r="G70"/>
      <c r="H70"/>
      <c r="I70"/>
      <c r="J70"/>
      <c r="K70"/>
      <c r="L70"/>
    </row>
    <row r="71" spans="4:12" ht="12.75" customHeight="1">
      <c r="D71"/>
      <c r="E71"/>
      <c r="F71"/>
      <c r="G71"/>
      <c r="H71"/>
      <c r="I71"/>
      <c r="J71"/>
      <c r="K71"/>
      <c r="L71"/>
    </row>
    <row r="72" spans="4:12" ht="12.75" customHeight="1">
      <c r="D72"/>
      <c r="E72"/>
      <c r="F72"/>
      <c r="G72"/>
      <c r="H72"/>
      <c r="I72"/>
      <c r="J72"/>
      <c r="K72"/>
      <c r="L72"/>
    </row>
    <row r="73" spans="4:12" ht="12.75" customHeight="1">
      <c r="D73"/>
      <c r="E73"/>
      <c r="F73"/>
      <c r="G73"/>
      <c r="H73"/>
      <c r="I73"/>
      <c r="J73"/>
      <c r="K73"/>
      <c r="L73"/>
    </row>
    <row r="74" spans="4:12" ht="12.75" customHeight="1">
      <c r="D74"/>
      <c r="E74"/>
      <c r="F74"/>
      <c r="G74"/>
      <c r="H74"/>
      <c r="I74"/>
      <c r="J74"/>
      <c r="K74"/>
      <c r="L74"/>
    </row>
    <row r="75" spans="4:12" ht="12.75" customHeight="1">
      <c r="D75"/>
      <c r="E75"/>
      <c r="F75"/>
      <c r="G75"/>
      <c r="H75"/>
      <c r="I75"/>
      <c r="J75"/>
      <c r="K75"/>
      <c r="L75"/>
    </row>
    <row r="76" spans="4:12" ht="12.75" customHeight="1">
      <c r="D76"/>
      <c r="E76"/>
      <c r="F76"/>
      <c r="G76"/>
      <c r="H76"/>
      <c r="I76"/>
      <c r="J76"/>
      <c r="K76"/>
      <c r="L76"/>
    </row>
    <row r="77" spans="4:12" ht="12.75" customHeight="1">
      <c r="D77"/>
      <c r="E77"/>
      <c r="F77"/>
      <c r="G77"/>
      <c r="H77"/>
      <c r="I77"/>
      <c r="J77"/>
      <c r="K77"/>
      <c r="L77"/>
    </row>
    <row r="78" spans="4:12" ht="12.75" customHeight="1">
      <c r="D78"/>
      <c r="E78"/>
      <c r="F78"/>
      <c r="G78"/>
      <c r="H78"/>
      <c r="I78"/>
      <c r="J78"/>
      <c r="K78"/>
      <c r="L78"/>
    </row>
    <row r="79" spans="4:12" ht="12.75" customHeight="1">
      <c r="D79"/>
      <c r="E79"/>
      <c r="F79"/>
      <c r="G79"/>
      <c r="H79"/>
      <c r="I79"/>
      <c r="J79"/>
      <c r="K79"/>
      <c r="L79"/>
    </row>
    <row r="80" spans="4:12" ht="12.75" customHeight="1">
      <c r="D80"/>
      <c r="E80"/>
      <c r="F80"/>
      <c r="G80"/>
      <c r="H80"/>
      <c r="I80"/>
      <c r="J80"/>
      <c r="K80"/>
      <c r="L80"/>
    </row>
    <row r="81" spans="4:12" ht="12.75" customHeight="1">
      <c r="D81"/>
      <c r="E81"/>
      <c r="F81"/>
      <c r="G81"/>
      <c r="H81"/>
      <c r="I81"/>
      <c r="J81"/>
      <c r="K81"/>
      <c r="L81"/>
    </row>
    <row r="82" spans="4:12" ht="12.75" customHeight="1">
      <c r="D82"/>
      <c r="E82"/>
      <c r="F82"/>
      <c r="G82"/>
      <c r="H82"/>
      <c r="I82"/>
      <c r="J82"/>
      <c r="K82"/>
      <c r="L82"/>
    </row>
    <row r="83" spans="4:12" ht="12.75" customHeight="1">
      <c r="D83"/>
      <c r="E83"/>
      <c r="F83"/>
      <c r="G83"/>
      <c r="H83"/>
      <c r="I83"/>
      <c r="J83"/>
      <c r="K83"/>
      <c r="L83"/>
    </row>
    <row r="84" spans="4:12" ht="12.75" customHeight="1">
      <c r="D84"/>
      <c r="E84"/>
      <c r="F84"/>
      <c r="G84"/>
      <c r="H84"/>
      <c r="I84"/>
      <c r="J84"/>
      <c r="K84"/>
      <c r="L84"/>
    </row>
    <row r="85" spans="4:12" ht="12.75" customHeight="1">
      <c r="D85"/>
      <c r="E85"/>
      <c r="F85"/>
      <c r="G85"/>
      <c r="H85"/>
      <c r="I85"/>
      <c r="J85"/>
      <c r="K85"/>
      <c r="L85"/>
    </row>
    <row r="86" spans="4:12" ht="12.75" customHeight="1">
      <c r="D86"/>
      <c r="E86"/>
      <c r="F86"/>
      <c r="G86"/>
      <c r="H86"/>
      <c r="I86"/>
      <c r="J86"/>
      <c r="K86"/>
      <c r="L86"/>
    </row>
    <row r="87" spans="4:12" ht="12.75" customHeight="1">
      <c r="D87"/>
      <c r="E87"/>
      <c r="F87"/>
      <c r="G87"/>
      <c r="H87"/>
      <c r="I87"/>
      <c r="J87"/>
      <c r="K87"/>
      <c r="L87"/>
    </row>
    <row r="88" spans="4:12" ht="12.75" customHeight="1">
      <c r="D88"/>
      <c r="E88"/>
      <c r="F88"/>
      <c r="G88"/>
      <c r="H88"/>
      <c r="I88"/>
      <c r="J88"/>
      <c r="K88"/>
      <c r="L88"/>
    </row>
    <row r="89" spans="4:12" ht="12.75" customHeight="1">
      <c r="D89"/>
      <c r="E89"/>
      <c r="F89"/>
      <c r="G89"/>
      <c r="H89"/>
      <c r="I89"/>
      <c r="J89"/>
      <c r="K89"/>
      <c r="L89"/>
    </row>
    <row r="90" spans="4:12" ht="12.75" customHeight="1">
      <c r="D90"/>
      <c r="E90"/>
      <c r="F90"/>
      <c r="G90"/>
      <c r="H90"/>
      <c r="I90"/>
      <c r="J90"/>
      <c r="K90"/>
      <c r="L90"/>
    </row>
    <row r="91" spans="4:12" ht="12.75" customHeight="1">
      <c r="D91"/>
      <c r="E91"/>
      <c r="F91"/>
      <c r="G91"/>
      <c r="H91"/>
      <c r="I91"/>
      <c r="J91"/>
      <c r="K91"/>
      <c r="L91"/>
    </row>
    <row r="92" spans="4:12" ht="12.75" customHeight="1">
      <c r="D92"/>
      <c r="E92"/>
      <c r="F92"/>
      <c r="G92"/>
      <c r="H92"/>
      <c r="I92"/>
      <c r="J92"/>
      <c r="K92"/>
      <c r="L92"/>
    </row>
    <row r="93" spans="4:12" ht="12.75" customHeight="1">
      <c r="D93"/>
      <c r="E93"/>
      <c r="F93"/>
      <c r="G93"/>
      <c r="H93"/>
      <c r="I93"/>
      <c r="J93"/>
      <c r="K93"/>
      <c r="L93"/>
    </row>
    <row r="94" spans="4:12" ht="12.75" customHeight="1">
      <c r="D94"/>
      <c r="E94"/>
      <c r="F94"/>
      <c r="G94"/>
      <c r="H94"/>
      <c r="I94"/>
      <c r="J94"/>
      <c r="K94"/>
      <c r="L94"/>
    </row>
    <row r="95" spans="4:12" ht="12.75" customHeight="1">
      <c r="D95"/>
      <c r="E95"/>
      <c r="F95"/>
      <c r="G95"/>
      <c r="H95"/>
      <c r="I95"/>
      <c r="J95"/>
      <c r="K95"/>
      <c r="L95"/>
    </row>
    <row r="96" spans="4:12" ht="12.75" customHeight="1">
      <c r="D96"/>
      <c r="E96"/>
      <c r="F96"/>
      <c r="G96"/>
      <c r="H96"/>
      <c r="I96"/>
      <c r="J96"/>
      <c r="K96"/>
      <c r="L96"/>
    </row>
    <row r="97" spans="4:12" ht="12.75" customHeight="1">
      <c r="D97"/>
      <c r="E97"/>
      <c r="F97"/>
      <c r="G97"/>
      <c r="H97"/>
      <c r="I97"/>
      <c r="J97"/>
      <c r="K97"/>
      <c r="L97"/>
    </row>
    <row r="98" spans="4:12" ht="12.75" customHeight="1">
      <c r="D98"/>
      <c r="E98"/>
      <c r="F98"/>
      <c r="G98"/>
      <c r="H98"/>
      <c r="I98"/>
      <c r="J98"/>
      <c r="K98"/>
      <c r="L98"/>
    </row>
    <row r="99" spans="4:12" ht="12.75" customHeight="1">
      <c r="D99"/>
      <c r="E99"/>
      <c r="F99"/>
      <c r="G99"/>
      <c r="H99"/>
      <c r="I99"/>
      <c r="J99"/>
      <c r="K99"/>
      <c r="L99"/>
    </row>
    <row r="100" spans="4:12" ht="12.75" customHeight="1">
      <c r="D100"/>
      <c r="E100"/>
      <c r="F100"/>
      <c r="G100"/>
      <c r="H100"/>
      <c r="I100"/>
      <c r="J100"/>
      <c r="K100"/>
      <c r="L100"/>
    </row>
    <row r="101" spans="4:12" ht="12.75" customHeight="1">
      <c r="D101"/>
      <c r="E101"/>
      <c r="F101"/>
      <c r="G101"/>
      <c r="H101"/>
      <c r="I101"/>
      <c r="J101"/>
      <c r="K101"/>
      <c r="L101"/>
    </row>
    <row r="102" spans="4:12" ht="12.75" customHeight="1">
      <c r="D102"/>
      <c r="E102"/>
      <c r="F102"/>
      <c r="G102"/>
      <c r="H102"/>
      <c r="I102"/>
      <c r="J102"/>
      <c r="K102"/>
      <c r="L102"/>
    </row>
    <row r="103" spans="4:12" ht="12.75" customHeight="1">
      <c r="D103"/>
      <c r="E103"/>
      <c r="F103"/>
      <c r="G103"/>
      <c r="H103"/>
      <c r="I103"/>
      <c r="J103"/>
      <c r="K103"/>
      <c r="L103"/>
    </row>
    <row r="104" spans="4:12" ht="12.75" customHeight="1">
      <c r="D104"/>
      <c r="E104"/>
      <c r="F104"/>
      <c r="G104"/>
      <c r="H104"/>
      <c r="I104"/>
      <c r="J104"/>
      <c r="K104"/>
      <c r="L104"/>
    </row>
    <row r="105" spans="4:12" ht="12.75" customHeight="1">
      <c r="D105"/>
      <c r="E105"/>
      <c r="F105"/>
      <c r="G105"/>
      <c r="H105"/>
      <c r="I105"/>
      <c r="J105"/>
      <c r="K105"/>
      <c r="L105"/>
    </row>
    <row r="106" spans="4:12" ht="12.75" customHeight="1">
      <c r="D106"/>
      <c r="E106"/>
      <c r="F106"/>
      <c r="G106"/>
      <c r="H106"/>
      <c r="I106"/>
      <c r="J106"/>
      <c r="K106"/>
      <c r="L106"/>
    </row>
    <row r="107" spans="4:12" ht="12.75" customHeight="1">
      <c r="D107"/>
      <c r="E107"/>
      <c r="F107"/>
      <c r="G107"/>
      <c r="H107"/>
      <c r="I107"/>
      <c r="J107"/>
      <c r="K107"/>
      <c r="L107"/>
    </row>
    <row r="108" spans="4:12" ht="12.75" customHeight="1">
      <c r="D108"/>
      <c r="E108"/>
      <c r="F108"/>
      <c r="G108"/>
      <c r="H108"/>
      <c r="I108"/>
      <c r="J108"/>
      <c r="K108"/>
      <c r="L108"/>
    </row>
    <row r="109" spans="4:12" ht="12.75" customHeight="1">
      <c r="D109"/>
      <c r="E109"/>
      <c r="F109"/>
      <c r="G109"/>
      <c r="H109"/>
      <c r="I109"/>
      <c r="J109"/>
      <c r="K109"/>
      <c r="L109"/>
    </row>
    <row r="110" spans="4:12" ht="12.75" customHeight="1">
      <c r="D110"/>
      <c r="E110"/>
      <c r="F110"/>
      <c r="G110"/>
      <c r="H110"/>
      <c r="I110"/>
      <c r="J110"/>
      <c r="K110"/>
      <c r="L110"/>
    </row>
    <row r="111" spans="4:12" ht="12.75" customHeight="1">
      <c r="D111"/>
      <c r="E111"/>
      <c r="F111"/>
      <c r="G111"/>
      <c r="H111"/>
      <c r="I111"/>
      <c r="J111"/>
      <c r="K111"/>
      <c r="L111"/>
    </row>
    <row r="112" spans="4:12" ht="12.75">
      <c r="D112"/>
      <c r="E112"/>
      <c r="F112"/>
      <c r="G112"/>
      <c r="H112"/>
      <c r="I112"/>
      <c r="J112"/>
      <c r="K112"/>
      <c r="L112"/>
    </row>
    <row r="113" spans="4:12" ht="12.75">
      <c r="D113"/>
      <c r="E113"/>
      <c r="F113"/>
      <c r="G113"/>
      <c r="H113"/>
      <c r="I113"/>
      <c r="J113"/>
      <c r="K113"/>
      <c r="L113"/>
    </row>
    <row r="114" spans="4:12" ht="12.75">
      <c r="D114"/>
      <c r="E114"/>
      <c r="F114"/>
      <c r="G114"/>
      <c r="H114"/>
      <c r="I114"/>
      <c r="J114"/>
      <c r="K114"/>
      <c r="L114"/>
    </row>
    <row r="115" spans="4:12" ht="12.75">
      <c r="D115"/>
      <c r="E115"/>
      <c r="F115"/>
      <c r="G115"/>
      <c r="H115"/>
      <c r="I115"/>
      <c r="J115"/>
      <c r="K115"/>
      <c r="L115"/>
    </row>
    <row r="116" spans="4:12" ht="12.75">
      <c r="D116"/>
      <c r="E116"/>
      <c r="F116"/>
      <c r="G116"/>
      <c r="H116"/>
      <c r="I116"/>
      <c r="J116"/>
      <c r="K116"/>
      <c r="L116"/>
    </row>
    <row r="117" spans="4:12" ht="12.75">
      <c r="D117"/>
      <c r="E117"/>
      <c r="F117"/>
      <c r="G117"/>
      <c r="H117"/>
      <c r="I117"/>
      <c r="J117"/>
      <c r="K117"/>
      <c r="L117"/>
    </row>
    <row r="118" spans="4:12" ht="12.75">
      <c r="D118"/>
      <c r="E118"/>
      <c r="F118"/>
      <c r="G118"/>
      <c r="H118"/>
      <c r="I118"/>
      <c r="J118"/>
      <c r="K118"/>
      <c r="L118"/>
    </row>
    <row r="119" spans="4:12" ht="12.75">
      <c r="D119"/>
      <c r="E119"/>
      <c r="F119"/>
      <c r="G119"/>
      <c r="H119"/>
      <c r="I119"/>
      <c r="J119"/>
      <c r="K119"/>
      <c r="L119"/>
    </row>
    <row r="120" spans="4:12" ht="12.75">
      <c r="D120"/>
      <c r="E120"/>
      <c r="F120"/>
      <c r="G120"/>
      <c r="H120"/>
      <c r="I120"/>
      <c r="J120"/>
      <c r="K120"/>
      <c r="L120"/>
    </row>
    <row r="121" spans="4:12" ht="12.75">
      <c r="D121"/>
      <c r="E121"/>
      <c r="F121"/>
      <c r="G121"/>
      <c r="H121"/>
      <c r="I121"/>
      <c r="J121"/>
      <c r="K121"/>
      <c r="L121"/>
    </row>
    <row r="122" spans="4:12" ht="12.75">
      <c r="D122"/>
      <c r="E122"/>
      <c r="F122"/>
      <c r="G122"/>
      <c r="H122"/>
      <c r="I122"/>
      <c r="J122"/>
      <c r="K122"/>
      <c r="L122"/>
    </row>
    <row r="123" spans="4:12" ht="12.75">
      <c r="D123"/>
      <c r="E123"/>
      <c r="F123"/>
      <c r="G123"/>
      <c r="H123"/>
      <c r="I123"/>
      <c r="J123"/>
      <c r="K123"/>
      <c r="L123"/>
    </row>
    <row r="124" spans="4:12" ht="12.75">
      <c r="D124"/>
      <c r="E124"/>
      <c r="F124"/>
      <c r="G124"/>
      <c r="H124"/>
      <c r="I124"/>
      <c r="J124"/>
      <c r="K124"/>
      <c r="L124"/>
    </row>
    <row r="125" spans="4:12" ht="12.75">
      <c r="D125"/>
      <c r="E125"/>
      <c r="F125"/>
      <c r="G125"/>
      <c r="H125"/>
      <c r="I125"/>
      <c r="J125"/>
      <c r="K125"/>
      <c r="L125"/>
    </row>
    <row r="126" spans="4:12" ht="12.75">
      <c r="D126"/>
      <c r="E126"/>
      <c r="F126"/>
      <c r="G126"/>
      <c r="H126"/>
      <c r="I126"/>
      <c r="J126"/>
      <c r="K126"/>
      <c r="L126"/>
    </row>
    <row r="127" spans="4:12" ht="12.75">
      <c r="D127"/>
      <c r="E127"/>
      <c r="F127"/>
      <c r="G127"/>
      <c r="H127"/>
      <c r="I127"/>
      <c r="J127"/>
      <c r="K127"/>
      <c r="L127"/>
    </row>
    <row r="128" spans="4:12" ht="12.75">
      <c r="D128"/>
      <c r="E128"/>
      <c r="F128"/>
      <c r="G128"/>
      <c r="H128"/>
      <c r="I128"/>
      <c r="J128"/>
      <c r="K128"/>
      <c r="L128"/>
    </row>
    <row r="129" spans="4:12" ht="12.75">
      <c r="D129"/>
      <c r="E129"/>
      <c r="F129"/>
      <c r="G129"/>
      <c r="H129"/>
      <c r="I129"/>
      <c r="J129"/>
      <c r="K129"/>
      <c r="L129"/>
    </row>
    <row r="130" spans="4:12" ht="12.75">
      <c r="D130"/>
      <c r="E130"/>
      <c r="F130"/>
      <c r="G130"/>
      <c r="H130"/>
      <c r="I130"/>
      <c r="J130"/>
      <c r="K130"/>
      <c r="L130"/>
    </row>
    <row r="131" ht="12.75">
      <c r="L131"/>
    </row>
    <row r="132" ht="12.75">
      <c r="L132"/>
    </row>
    <row r="133" ht="12.75">
      <c r="L133"/>
    </row>
    <row r="134" ht="12.75">
      <c r="L134"/>
    </row>
    <row r="135" ht="12.75">
      <c r="L135"/>
    </row>
    <row r="136" ht="12.75">
      <c r="L136"/>
    </row>
    <row r="137" ht="12.75">
      <c r="L137"/>
    </row>
    <row r="138" ht="12.75">
      <c r="L138"/>
    </row>
    <row r="139" ht="12.75">
      <c r="L139"/>
    </row>
    <row r="140" ht="12.75">
      <c r="L140"/>
    </row>
    <row r="141" ht="12.75">
      <c r="L141"/>
    </row>
    <row r="142" ht="12.75">
      <c r="L142"/>
    </row>
    <row r="143" ht="12.75">
      <c r="L143"/>
    </row>
    <row r="144" ht="12.75">
      <c r="L144"/>
    </row>
    <row r="145" ht="12.75">
      <c r="L145"/>
    </row>
    <row r="146" ht="12.75">
      <c r="L146"/>
    </row>
    <row r="147" ht="12.75">
      <c r="L147"/>
    </row>
    <row r="148" ht="12.75">
      <c r="L148"/>
    </row>
    <row r="149" ht="12.75">
      <c r="L149"/>
    </row>
    <row r="150" ht="12.75">
      <c r="L150"/>
    </row>
    <row r="151" ht="12.75">
      <c r="L151"/>
    </row>
    <row r="152" ht="12.75">
      <c r="L152"/>
    </row>
    <row r="153" ht="12.75">
      <c r="L153"/>
    </row>
    <row r="154" ht="12.75">
      <c r="L154"/>
    </row>
    <row r="155" ht="12.75">
      <c r="L155"/>
    </row>
    <row r="156" ht="12.75">
      <c r="L156"/>
    </row>
    <row r="157" ht="12.75">
      <c r="L157"/>
    </row>
    <row r="158" ht="12.75">
      <c r="L158"/>
    </row>
    <row r="159" ht="12.75">
      <c r="L159"/>
    </row>
    <row r="160" ht="12.75">
      <c r="L160"/>
    </row>
    <row r="161" ht="12.75">
      <c r="L161"/>
    </row>
    <row r="162" ht="12.75">
      <c r="L162"/>
    </row>
    <row r="163" ht="12.75">
      <c r="L163"/>
    </row>
    <row r="164" ht="12.75">
      <c r="L164"/>
    </row>
    <row r="165" ht="12.75">
      <c r="L165"/>
    </row>
    <row r="166" ht="12.75">
      <c r="L166"/>
    </row>
    <row r="167" ht="12.75">
      <c r="L167"/>
    </row>
    <row r="168" ht="12.75">
      <c r="L168"/>
    </row>
    <row r="169" ht="12.75">
      <c r="L169"/>
    </row>
    <row r="170" ht="12.75">
      <c r="L170"/>
    </row>
    <row r="171" ht="12.75">
      <c r="L171"/>
    </row>
    <row r="172" ht="12.75">
      <c r="L172"/>
    </row>
    <row r="173" ht="12.75">
      <c r="L173"/>
    </row>
    <row r="174" ht="12.75">
      <c r="L174"/>
    </row>
    <row r="175" ht="12.75">
      <c r="L175"/>
    </row>
    <row r="176" ht="12.75">
      <c r="L176"/>
    </row>
    <row r="177" ht="12.75">
      <c r="L177"/>
    </row>
    <row r="178" ht="12.75">
      <c r="L178"/>
    </row>
    <row r="179" ht="12.75">
      <c r="L179"/>
    </row>
    <row r="180" ht="12.75">
      <c r="L180"/>
    </row>
    <row r="181" ht="12.75">
      <c r="L181"/>
    </row>
    <row r="182" ht="12.75">
      <c r="L182"/>
    </row>
    <row r="183" ht="12.75">
      <c r="L183"/>
    </row>
    <row r="184" ht="12.75">
      <c r="L184"/>
    </row>
    <row r="185" ht="12.75">
      <c r="L185"/>
    </row>
    <row r="186" ht="12.75">
      <c r="L186"/>
    </row>
    <row r="187" ht="12.75">
      <c r="L187"/>
    </row>
    <row r="188" ht="12.75">
      <c r="L188"/>
    </row>
    <row r="189" ht="12.75">
      <c r="L189"/>
    </row>
    <row r="190" ht="12.75">
      <c r="L190"/>
    </row>
    <row r="191" ht="12.75">
      <c r="L191"/>
    </row>
    <row r="192" ht="12.75">
      <c r="L192"/>
    </row>
    <row r="193" ht="12.75">
      <c r="L193"/>
    </row>
    <row r="194" ht="12.75">
      <c r="L194"/>
    </row>
    <row r="195" ht="12.75">
      <c r="L195"/>
    </row>
    <row r="196" ht="12.75">
      <c r="L196"/>
    </row>
    <row r="197" ht="12.75">
      <c r="L197"/>
    </row>
    <row r="198" ht="12.75">
      <c r="L198"/>
    </row>
    <row r="199" ht="12.75">
      <c r="L199"/>
    </row>
    <row r="200" ht="12.75">
      <c r="L200"/>
    </row>
    <row r="201" ht="12.75">
      <c r="L201"/>
    </row>
  </sheetData>
  <sheetProtection/>
  <mergeCells count="1">
    <mergeCell ref="A1:U1"/>
  </mergeCells>
  <printOptions horizontalCentered="1"/>
  <pageMargins left="0.7874015748031497" right="0.3937007874015748" top="0.7874015748031497" bottom="1.5748031496062993" header="0.5118110236220472" footer="0.5118110236220472"/>
  <pageSetup fitToHeight="1" fitToWidth="1" horizontalDpi="300" verticalDpi="300" orientation="landscape" paperSize="9" scale="84" r:id="rId2"/>
  <headerFooter alignWithMargins="0">
    <oddFooter>&amp;C&amp;8RESULTADOS SUJEITOS À CONFIRMAÇÃO
&amp;"Britannic Bold,Negrito itálico"MX Informática tel. (061) 984-4944&amp;"Arial,Normal"
&amp;10
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6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4.7109375" style="7" customWidth="1"/>
    <col min="2" max="2" width="17.421875" style="8" bestFit="1" customWidth="1"/>
    <col min="3" max="3" width="1.421875" style="7" customWidth="1"/>
    <col min="4" max="4" width="19.140625" style="8" bestFit="1" customWidth="1"/>
    <col min="5" max="5" width="4.421875" style="8" customWidth="1"/>
    <col min="6" max="6" width="0.2890625" style="9" customWidth="1"/>
    <col min="7" max="7" width="1.1484375" style="9" customWidth="1"/>
    <col min="8" max="13" width="5.57421875" style="7" customWidth="1"/>
    <col min="14" max="14" width="0.9921875" style="7" customWidth="1"/>
    <col min="15" max="15" width="6.421875" style="9" customWidth="1"/>
    <col min="16" max="16" width="6.57421875" style="9" customWidth="1"/>
    <col min="17" max="17" width="4.57421875" style="10" customWidth="1"/>
    <col min="18" max="18" width="8.57421875" style="56" customWidth="1"/>
    <col min="19" max="20" width="6.57421875" style="9" customWidth="1"/>
    <col min="21" max="22" width="7.421875" style="9" bestFit="1" customWidth="1"/>
    <col min="23" max="31" width="11.421875" style="0" customWidth="1"/>
    <col min="32" max="32" width="8.57421875" style="0" customWidth="1"/>
    <col min="33" max="33" width="8.8515625" style="0" customWidth="1"/>
  </cols>
  <sheetData>
    <row r="1" spans="1:22" ht="18">
      <c r="A1" s="1" t="s">
        <v>0</v>
      </c>
      <c r="B1" s="4"/>
      <c r="C1" s="4"/>
      <c r="D1" s="4"/>
      <c r="E1" s="4"/>
      <c r="F1" s="3"/>
      <c r="G1" s="3"/>
      <c r="H1" s="4"/>
      <c r="I1" s="4"/>
      <c r="J1" s="4"/>
      <c r="K1" s="4"/>
      <c r="L1" s="4"/>
      <c r="M1" s="4"/>
      <c r="N1" s="4"/>
      <c r="O1" s="3"/>
      <c r="P1" s="3"/>
      <c r="Q1" s="5"/>
      <c r="R1" s="6"/>
      <c r="S1" s="3"/>
      <c r="T1" s="3"/>
      <c r="U1" s="3"/>
      <c r="V1" s="3"/>
    </row>
    <row r="2" spans="1:22" ht="18" customHeight="1">
      <c r="A2" s="1"/>
      <c r="B2"/>
      <c r="C2"/>
      <c r="D2" s="2"/>
      <c r="E2" s="2"/>
      <c r="F2" s="3"/>
      <c r="G2" s="3"/>
      <c r="H2" s="4"/>
      <c r="I2" s="4"/>
      <c r="J2" s="4"/>
      <c r="K2" s="4"/>
      <c r="L2" s="4"/>
      <c r="M2" s="4"/>
      <c r="N2" s="4"/>
      <c r="O2" s="3"/>
      <c r="P2" s="3"/>
      <c r="Q2" s="5"/>
      <c r="R2" s="6"/>
      <c r="S2" s="3"/>
      <c r="T2" s="3"/>
      <c r="U2" s="3"/>
      <c r="V2" s="3"/>
    </row>
    <row r="3" spans="1:22" ht="18">
      <c r="A3" s="1" t="s">
        <v>1</v>
      </c>
      <c r="B3" s="4"/>
      <c r="C3" s="4"/>
      <c r="D3" s="4"/>
      <c r="E3" s="4"/>
      <c r="F3" s="3"/>
      <c r="G3" s="3"/>
      <c r="H3" s="4"/>
      <c r="I3" s="4"/>
      <c r="J3" s="4"/>
      <c r="K3" s="4"/>
      <c r="L3" s="4"/>
      <c r="M3" s="4"/>
      <c r="N3" s="4"/>
      <c r="O3" s="3"/>
      <c r="P3" s="3"/>
      <c r="Q3" s="5"/>
      <c r="R3" s="6"/>
      <c r="S3" s="3"/>
      <c r="T3" s="3"/>
      <c r="U3" s="3"/>
      <c r="V3" s="3"/>
    </row>
    <row r="4" spans="18:22" ht="12.75">
      <c r="R4" s="6"/>
      <c r="S4" s="3"/>
      <c r="T4" s="3"/>
      <c r="U4" s="3"/>
      <c r="V4" s="3"/>
    </row>
    <row r="5" spans="1:22" ht="18">
      <c r="A5" s="1" t="s">
        <v>170</v>
      </c>
      <c r="B5" s="4"/>
      <c r="C5" s="4"/>
      <c r="D5" s="4"/>
      <c r="E5" s="4"/>
      <c r="F5" s="3"/>
      <c r="G5" s="3"/>
      <c r="H5" s="4"/>
      <c r="I5" s="4"/>
      <c r="J5" s="4"/>
      <c r="K5" s="4"/>
      <c r="L5" s="4"/>
      <c r="M5" s="4"/>
      <c r="N5" s="4"/>
      <c r="O5" s="3"/>
      <c r="P5" s="3"/>
      <c r="Q5" s="5"/>
      <c r="R5" s="6"/>
      <c r="S5" s="3"/>
      <c r="T5" s="3"/>
      <c r="U5" s="3"/>
      <c r="V5" s="3"/>
    </row>
    <row r="6" spans="1:22" ht="12.75">
      <c r="A6"/>
      <c r="B6" s="4"/>
      <c r="D6" s="4"/>
      <c r="E6" s="4"/>
      <c r="F6" s="4"/>
      <c r="G6" s="4"/>
      <c r="O6" s="4"/>
      <c r="P6" s="3"/>
      <c r="Q6" s="5"/>
      <c r="R6" s="6"/>
      <c r="S6" s="4"/>
      <c r="T6" s="4"/>
      <c r="U6" s="4"/>
      <c r="V6" s="4"/>
    </row>
    <row r="7" spans="1:22" s="21" customFormat="1" ht="12.75">
      <c r="A7" s="11"/>
      <c r="B7" s="12"/>
      <c r="C7" s="16"/>
      <c r="D7" s="12"/>
      <c r="E7" s="12"/>
      <c r="F7" s="13"/>
      <c r="G7" s="14"/>
      <c r="H7" s="15" t="s">
        <v>3</v>
      </c>
      <c r="I7" s="16"/>
      <c r="J7" s="16"/>
      <c r="K7" s="16"/>
      <c r="L7" s="16"/>
      <c r="M7" s="16"/>
      <c r="N7" s="17"/>
      <c r="O7" s="13"/>
      <c r="P7" s="13" t="s">
        <v>4</v>
      </c>
      <c r="Q7" s="18" t="s">
        <v>5</v>
      </c>
      <c r="R7" s="19"/>
      <c r="S7" s="13" t="s">
        <v>6</v>
      </c>
      <c r="T7" s="13" t="s">
        <v>6</v>
      </c>
      <c r="U7" s="20" t="s">
        <v>82</v>
      </c>
      <c r="V7" s="20"/>
    </row>
    <row r="8" spans="1:22" s="30" customFormat="1" ht="13.5" customHeight="1">
      <c r="A8" s="22" t="s">
        <v>8</v>
      </c>
      <c r="B8" s="22"/>
      <c r="C8" s="22" t="s">
        <v>83</v>
      </c>
      <c r="D8" s="22"/>
      <c r="E8" s="22" t="s">
        <v>10</v>
      </c>
      <c r="F8" s="23"/>
      <c r="G8" s="24"/>
      <c r="H8" s="25" t="s">
        <v>11</v>
      </c>
      <c r="I8" s="25" t="s">
        <v>12</v>
      </c>
      <c r="J8" s="25" t="s">
        <v>13</v>
      </c>
      <c r="K8" s="25" t="s">
        <v>14</v>
      </c>
      <c r="L8" s="25" t="s">
        <v>15</v>
      </c>
      <c r="M8" s="25" t="s">
        <v>16</v>
      </c>
      <c r="N8" s="26"/>
      <c r="O8" s="23" t="s">
        <v>17</v>
      </c>
      <c r="P8" s="23" t="s">
        <v>18</v>
      </c>
      <c r="Q8" s="27" t="s">
        <v>19</v>
      </c>
      <c r="R8" s="28" t="s">
        <v>20</v>
      </c>
      <c r="S8" s="23" t="s">
        <v>3</v>
      </c>
      <c r="T8" s="23" t="s">
        <v>17</v>
      </c>
      <c r="U8" s="29" t="s">
        <v>11</v>
      </c>
      <c r="V8" s="29" t="s">
        <v>13</v>
      </c>
    </row>
    <row r="9" spans="1:22" s="7" customFormat="1" ht="6.75" customHeight="1">
      <c r="A9" s="30"/>
      <c r="B9" s="31"/>
      <c r="C9" s="30"/>
      <c r="D9" s="31"/>
      <c r="E9" s="31"/>
      <c r="F9" s="32"/>
      <c r="G9" s="32"/>
      <c r="H9" s="30"/>
      <c r="I9" s="30"/>
      <c r="J9" s="30"/>
      <c r="K9" s="30"/>
      <c r="L9" s="30"/>
      <c r="M9" s="30"/>
      <c r="N9" s="30"/>
      <c r="O9" s="32"/>
      <c r="P9" s="33"/>
      <c r="Q9" s="34"/>
      <c r="R9" s="35"/>
      <c r="S9" s="33"/>
      <c r="T9" s="33"/>
      <c r="U9" s="33"/>
      <c r="V9" s="9"/>
    </row>
    <row r="10" spans="1:22" ht="19.5" customHeight="1">
      <c r="A10" s="7" t="s">
        <v>11</v>
      </c>
      <c r="B10" s="63" t="str">
        <f>'[4]M1'!B11</f>
        <v>Renan Zoghaib</v>
      </c>
      <c r="C10" s="7" t="s">
        <v>84</v>
      </c>
      <c r="D10" s="61" t="str">
        <f>'[4]M1'!B12</f>
        <v>Márcio Martins</v>
      </c>
      <c r="E10" s="9" t="str">
        <f>'[4]M1'!C12</f>
        <v>BA</v>
      </c>
      <c r="H10" s="41">
        <f>'[4]M1'!D11+'[4]M1'!D12</f>
        <v>470</v>
      </c>
      <c r="I10" s="41">
        <f>'[4]M1'!E11+'[4]M1'!E12</f>
        <v>395</v>
      </c>
      <c r="J10" s="41">
        <f>'[4]M1'!F11+'[4]M1'!F12</f>
        <v>408</v>
      </c>
      <c r="K10" s="41">
        <f>'[4]M1'!G11+'[4]M1'!G12</f>
        <v>423</v>
      </c>
      <c r="L10" s="41">
        <f>'[4]M1'!H11+'[4]M1'!H12</f>
        <v>449</v>
      </c>
      <c r="M10" s="41">
        <f>'[4]M1'!I11+'[4]M1'!I12</f>
        <v>468</v>
      </c>
      <c r="O10" s="9">
        <f aca="true" t="shared" si="0" ref="O10:O19">SUM(H10:M10)</f>
        <v>2613</v>
      </c>
      <c r="P10" s="9">
        <f aca="true" t="shared" si="1" ref="P10:P19">F10+O10</f>
        <v>2613</v>
      </c>
      <c r="Q10" s="9">
        <f>'[4]M1'!Z12</f>
        <v>6</v>
      </c>
      <c r="R10" s="56">
        <f aca="true" t="shared" si="2" ref="R10:R19">P10/Q10</f>
        <v>435.5</v>
      </c>
      <c r="S10" s="9">
        <f aca="true" t="shared" si="3" ref="S10:S19">MAX(H10:M10)</f>
        <v>470</v>
      </c>
      <c r="T10" s="9">
        <f aca="true" t="shared" si="4" ref="T10:T19">SUM(H10:M10)</f>
        <v>2613</v>
      </c>
      <c r="U10" s="9">
        <f aca="true" t="shared" si="5" ref="U10:U31">P10-$P$10</f>
        <v>0</v>
      </c>
      <c r="V10" s="9">
        <f>P10-$P$12</f>
        <v>173</v>
      </c>
    </row>
    <row r="11" spans="1:22" ht="19.5" customHeight="1">
      <c r="A11" s="57" t="s">
        <v>12</v>
      </c>
      <c r="B11" s="63" t="str">
        <f>'[4]M1'!B9</f>
        <v>Márcio Vieira</v>
      </c>
      <c r="C11" s="7" t="s">
        <v>84</v>
      </c>
      <c r="D11" s="61" t="str">
        <f>'[4]M1'!B10</f>
        <v>John O'Donnell Jr.</v>
      </c>
      <c r="E11" s="9" t="str">
        <f>'[4]M1'!C10</f>
        <v>RJ</v>
      </c>
      <c r="H11" s="41">
        <f>'[4]M1'!D9+'[4]M1'!D10</f>
        <v>388</v>
      </c>
      <c r="I11" s="41">
        <f>'[4]M1'!E9+'[4]M1'!E10</f>
        <v>445</v>
      </c>
      <c r="J11" s="41">
        <f>'[4]M1'!F9+'[4]M1'!F10</f>
        <v>417</v>
      </c>
      <c r="K11" s="41">
        <f>'[4]M1'!G9+'[4]M1'!G10</f>
        <v>345</v>
      </c>
      <c r="L11" s="41">
        <f>'[4]M1'!H9+'[4]M1'!H10</f>
        <v>417</v>
      </c>
      <c r="M11" s="41">
        <f>'[4]M1'!I9+'[4]M1'!I10</f>
        <v>448</v>
      </c>
      <c r="O11" s="9">
        <f t="shared" si="0"/>
        <v>2460</v>
      </c>
      <c r="P11" s="9">
        <f t="shared" si="1"/>
        <v>2460</v>
      </c>
      <c r="Q11" s="9">
        <f>'[4]M1'!Z10</f>
        <v>6</v>
      </c>
      <c r="R11" s="56">
        <f t="shared" si="2"/>
        <v>410</v>
      </c>
      <c r="S11" s="9">
        <f t="shared" si="3"/>
        <v>448</v>
      </c>
      <c r="T11" s="9">
        <f t="shared" si="4"/>
        <v>2460</v>
      </c>
      <c r="U11" s="9">
        <f t="shared" si="5"/>
        <v>-153</v>
      </c>
      <c r="V11" s="9">
        <f aca="true" t="shared" si="6" ref="V11:V31">P11-$P$12</f>
        <v>20</v>
      </c>
    </row>
    <row r="12" spans="1:22" ht="19.5" customHeight="1" thickBot="1">
      <c r="A12" s="64" t="s">
        <v>13</v>
      </c>
      <c r="B12" s="65" t="str">
        <f>'[4]M1'!B23</f>
        <v>Marcos Miyamoto</v>
      </c>
      <c r="C12" s="50" t="s">
        <v>84</v>
      </c>
      <c r="D12" s="66" t="str">
        <f>'[4]M1'!B24</f>
        <v>Gabriel Miyamoto</v>
      </c>
      <c r="E12" s="47" t="str">
        <f>'[4]M1'!C24</f>
        <v>DF</v>
      </c>
      <c r="F12" s="47"/>
      <c r="G12" s="48"/>
      <c r="H12" s="49">
        <f>'[4]M1'!D23+'[4]M1'!D24</f>
        <v>441</v>
      </c>
      <c r="I12" s="49">
        <f>'[4]M1'!E23+'[4]M1'!E24</f>
        <v>401</v>
      </c>
      <c r="J12" s="49">
        <f>'[4]M1'!F23+'[4]M1'!F24</f>
        <v>453</v>
      </c>
      <c r="K12" s="49">
        <f>'[4]M1'!G23+'[4]M1'!G24</f>
        <v>419</v>
      </c>
      <c r="L12" s="49">
        <f>'[4]M1'!H23+'[4]M1'!H24</f>
        <v>366</v>
      </c>
      <c r="M12" s="49">
        <f>'[4]M1'!I23+'[4]M1'!I24</f>
        <v>360</v>
      </c>
      <c r="N12" s="50"/>
      <c r="O12" s="47">
        <f t="shared" si="0"/>
        <v>2440</v>
      </c>
      <c r="P12" s="47">
        <f t="shared" si="1"/>
        <v>2440</v>
      </c>
      <c r="Q12" s="47">
        <f>'[4]M1'!Z24</f>
        <v>6</v>
      </c>
      <c r="R12" s="52">
        <f t="shared" si="2"/>
        <v>406.6666666666667</v>
      </c>
      <c r="S12" s="47">
        <f t="shared" si="3"/>
        <v>453</v>
      </c>
      <c r="T12" s="47">
        <f t="shared" si="4"/>
        <v>2440</v>
      </c>
      <c r="U12" s="47">
        <f t="shared" si="5"/>
        <v>-173</v>
      </c>
      <c r="V12" s="47">
        <f t="shared" si="6"/>
        <v>0</v>
      </c>
    </row>
    <row r="13" spans="1:22" ht="19.5" customHeight="1" thickTop="1">
      <c r="A13" s="57" t="s">
        <v>14</v>
      </c>
      <c r="B13" s="67" t="str">
        <f>'[4]M1'!B17</f>
        <v>Jamil Sales</v>
      </c>
      <c r="C13" s="17" t="s">
        <v>84</v>
      </c>
      <c r="D13" s="68" t="str">
        <f>'[4]M1'!B18</f>
        <v>Oscar Marin</v>
      </c>
      <c r="E13" s="39" t="str">
        <f>'[4]M1'!C18</f>
        <v>RS</v>
      </c>
      <c r="F13" s="39"/>
      <c r="G13" s="39"/>
      <c r="H13" s="55">
        <f>'[4]M1'!D17+'[4]M1'!D18</f>
        <v>374</v>
      </c>
      <c r="I13" s="55">
        <f>'[4]M1'!E17+'[4]M1'!E18</f>
        <v>400</v>
      </c>
      <c r="J13" s="55">
        <f>'[4]M1'!F17+'[4]M1'!F18</f>
        <v>416</v>
      </c>
      <c r="K13" s="55">
        <f>'[4]M1'!G17+'[4]M1'!G18</f>
        <v>361</v>
      </c>
      <c r="L13" s="55">
        <f>'[4]M1'!H17+'[4]M1'!H18</f>
        <v>434</v>
      </c>
      <c r="M13" s="55">
        <f>'[4]M1'!I17+'[4]M1'!I18</f>
        <v>439</v>
      </c>
      <c r="N13" s="17"/>
      <c r="O13" s="39">
        <f t="shared" si="0"/>
        <v>2424</v>
      </c>
      <c r="P13" s="39">
        <f t="shared" si="1"/>
        <v>2424</v>
      </c>
      <c r="Q13" s="39">
        <f>'[4]M1'!Z18</f>
        <v>6</v>
      </c>
      <c r="R13" s="43">
        <f t="shared" si="2"/>
        <v>404</v>
      </c>
      <c r="S13" s="39">
        <f t="shared" si="3"/>
        <v>439</v>
      </c>
      <c r="T13" s="9">
        <f t="shared" si="4"/>
        <v>2424</v>
      </c>
      <c r="U13" s="9">
        <f t="shared" si="5"/>
        <v>-189</v>
      </c>
      <c r="V13" s="9">
        <f t="shared" si="6"/>
        <v>-16</v>
      </c>
    </row>
    <row r="14" spans="1:22" ht="19.5" customHeight="1">
      <c r="A14" s="57" t="s">
        <v>15</v>
      </c>
      <c r="B14" s="67" t="str">
        <f>'[4]M1'!B13</f>
        <v>Fábio Grossi</v>
      </c>
      <c r="C14" s="17" t="s">
        <v>84</v>
      </c>
      <c r="D14" s="68" t="str">
        <f>'[4]M1'!B14</f>
        <v>Mário Alvarenga</v>
      </c>
      <c r="E14" s="39" t="str">
        <f>'[4]M1'!C14</f>
        <v>DF</v>
      </c>
      <c r="F14" s="39"/>
      <c r="G14" s="39"/>
      <c r="H14" s="41">
        <f>'[4]M1'!D13+'[4]M1'!D14</f>
        <v>365</v>
      </c>
      <c r="I14" s="41">
        <f>'[4]M1'!E13+'[4]M1'!E14</f>
        <v>405</v>
      </c>
      <c r="J14" s="41">
        <f>'[4]M1'!F13+'[4]M1'!F14</f>
        <v>348</v>
      </c>
      <c r="K14" s="41">
        <f>'[4]M1'!G13+'[4]M1'!G14</f>
        <v>408</v>
      </c>
      <c r="L14" s="41">
        <f>'[4]M1'!H13+'[4]M1'!H14</f>
        <v>461</v>
      </c>
      <c r="M14" s="41">
        <f>'[4]M1'!I13+'[4]M1'!I14</f>
        <v>401</v>
      </c>
      <c r="N14" s="17"/>
      <c r="O14" s="39">
        <f t="shared" si="0"/>
        <v>2388</v>
      </c>
      <c r="P14" s="39">
        <f t="shared" si="1"/>
        <v>2388</v>
      </c>
      <c r="Q14" s="39">
        <f>'[4]M1'!Z14</f>
        <v>6</v>
      </c>
      <c r="R14" s="43">
        <f t="shared" si="2"/>
        <v>398</v>
      </c>
      <c r="S14" s="39">
        <f t="shared" si="3"/>
        <v>461</v>
      </c>
      <c r="T14" s="9">
        <f t="shared" si="4"/>
        <v>2388</v>
      </c>
      <c r="U14" s="9">
        <f t="shared" si="5"/>
        <v>-225</v>
      </c>
      <c r="V14" s="9">
        <f t="shared" si="6"/>
        <v>-52</v>
      </c>
    </row>
    <row r="15" spans="1:22" ht="19.5" customHeight="1">
      <c r="A15" s="57" t="s">
        <v>16</v>
      </c>
      <c r="B15" s="63" t="str">
        <f>'[4]M1'!B15</f>
        <v>Marco Túlio</v>
      </c>
      <c r="C15" s="7" t="s">
        <v>84</v>
      </c>
      <c r="D15" s="61" t="str">
        <f>'[4]M1'!B16</f>
        <v>Luiz Afonso</v>
      </c>
      <c r="E15" s="9" t="str">
        <f>'[4]M1'!C16</f>
        <v>DF</v>
      </c>
      <c r="F15" s="39"/>
      <c r="G15" s="39"/>
      <c r="H15" s="41">
        <f>'[4]M1'!D15+'[4]M1'!D16</f>
        <v>315</v>
      </c>
      <c r="I15" s="41">
        <f>'[4]M1'!E15+'[4]M1'!E16</f>
        <v>428</v>
      </c>
      <c r="J15" s="41">
        <f>'[4]M1'!F15+'[4]M1'!F16</f>
        <v>422</v>
      </c>
      <c r="K15" s="41">
        <f>'[4]M1'!G15+'[4]M1'!G16</f>
        <v>380</v>
      </c>
      <c r="L15" s="41">
        <f>'[4]M1'!H15+'[4]M1'!H16</f>
        <v>366</v>
      </c>
      <c r="M15" s="41">
        <f>'[4]M1'!I15+'[4]M1'!I16</f>
        <v>468</v>
      </c>
      <c r="N15" s="17"/>
      <c r="O15" s="9">
        <f t="shared" si="0"/>
        <v>2379</v>
      </c>
      <c r="P15" s="9">
        <f t="shared" si="1"/>
        <v>2379</v>
      </c>
      <c r="Q15" s="9">
        <f>'[4]M1'!Z16</f>
        <v>6</v>
      </c>
      <c r="R15" s="56">
        <f t="shared" si="2"/>
        <v>396.5</v>
      </c>
      <c r="S15" s="9">
        <f t="shared" si="3"/>
        <v>468</v>
      </c>
      <c r="T15" s="9">
        <f t="shared" si="4"/>
        <v>2379</v>
      </c>
      <c r="U15" s="9">
        <f t="shared" si="5"/>
        <v>-234</v>
      </c>
      <c r="V15" s="9">
        <f t="shared" si="6"/>
        <v>-61</v>
      </c>
    </row>
    <row r="16" spans="1:22" ht="19.5" customHeight="1">
      <c r="A16" s="57" t="s">
        <v>85</v>
      </c>
      <c r="B16" s="67" t="str">
        <f>'[4]M1'!B21</f>
        <v>Flávio Castellões</v>
      </c>
      <c r="C16" s="17" t="s">
        <v>84</v>
      </c>
      <c r="D16" s="68" t="str">
        <f>'[4]M1'!B22</f>
        <v>Bruno Costa</v>
      </c>
      <c r="E16" s="39" t="str">
        <f>'[4]M1'!C22</f>
        <v>MG</v>
      </c>
      <c r="F16" s="39"/>
      <c r="G16" s="40"/>
      <c r="H16" s="41">
        <f>'[4]M1'!D21+'[4]M1'!D22</f>
        <v>349</v>
      </c>
      <c r="I16" s="41">
        <f>'[4]M1'!E21+'[4]M1'!E22</f>
        <v>386</v>
      </c>
      <c r="J16" s="41">
        <f>'[4]M1'!F21+'[4]M1'!F22</f>
        <v>362</v>
      </c>
      <c r="K16" s="41">
        <f>'[4]M1'!G21+'[4]M1'!G22</f>
        <v>420</v>
      </c>
      <c r="L16" s="41">
        <f>'[4]M1'!H21+'[4]M1'!H22</f>
        <v>349</v>
      </c>
      <c r="M16" s="41">
        <f>'[4]M1'!I21+'[4]M1'!I22</f>
        <v>471</v>
      </c>
      <c r="N16" s="17"/>
      <c r="O16" s="39">
        <f t="shared" si="0"/>
        <v>2337</v>
      </c>
      <c r="P16" s="39">
        <f t="shared" si="1"/>
        <v>2337</v>
      </c>
      <c r="Q16" s="39">
        <f>'[4]M1'!Z22</f>
        <v>6</v>
      </c>
      <c r="R16" s="43">
        <f t="shared" si="2"/>
        <v>389.5</v>
      </c>
      <c r="S16" s="39">
        <f t="shared" si="3"/>
        <v>471</v>
      </c>
      <c r="T16" s="9">
        <f t="shared" si="4"/>
        <v>2337</v>
      </c>
      <c r="U16" s="9">
        <f t="shared" si="5"/>
        <v>-276</v>
      </c>
      <c r="V16" s="9">
        <f t="shared" si="6"/>
        <v>-103</v>
      </c>
    </row>
    <row r="17" spans="1:22" ht="19.5" customHeight="1">
      <c r="A17" s="57" t="s">
        <v>86</v>
      </c>
      <c r="B17" s="67" t="str">
        <f>'[4]M1'!B5</f>
        <v>Daniel Murta</v>
      </c>
      <c r="C17" s="17" t="s">
        <v>84</v>
      </c>
      <c r="D17" s="68" t="str">
        <f>'[4]M1'!B6</f>
        <v>Renato Castellões</v>
      </c>
      <c r="E17" s="39" t="str">
        <f>'[4]M1'!C6</f>
        <v>MG</v>
      </c>
      <c r="F17" s="39"/>
      <c r="G17" s="39"/>
      <c r="H17" s="41">
        <f>'[4]M1'!D5+'[4]M1'!D6</f>
        <v>416</v>
      </c>
      <c r="I17" s="41">
        <f>'[4]M1'!E5+'[4]M1'!E6</f>
        <v>438</v>
      </c>
      <c r="J17" s="41">
        <f>'[4]M1'!F5+'[4]M1'!F6</f>
        <v>320</v>
      </c>
      <c r="K17" s="41">
        <f>'[4]M1'!G5+'[4]M1'!G6</f>
        <v>365</v>
      </c>
      <c r="L17" s="41">
        <f>'[4]M1'!H5+'[4]M1'!H6</f>
        <v>390</v>
      </c>
      <c r="M17" s="41">
        <f>'[4]M1'!I5+'[4]M1'!I6</f>
        <v>351</v>
      </c>
      <c r="N17" s="17"/>
      <c r="O17" s="39">
        <f t="shared" si="0"/>
        <v>2280</v>
      </c>
      <c r="P17" s="39">
        <f t="shared" si="1"/>
        <v>2280</v>
      </c>
      <c r="Q17" s="39">
        <f>'[4]M1'!Z6</f>
        <v>6</v>
      </c>
      <c r="R17" s="43">
        <f t="shared" si="2"/>
        <v>380</v>
      </c>
      <c r="S17" s="39">
        <f t="shared" si="3"/>
        <v>438</v>
      </c>
      <c r="T17" s="9">
        <f t="shared" si="4"/>
        <v>2280</v>
      </c>
      <c r="U17" s="9">
        <f t="shared" si="5"/>
        <v>-333</v>
      </c>
      <c r="V17" s="9">
        <f t="shared" si="6"/>
        <v>-160</v>
      </c>
    </row>
    <row r="18" spans="1:22" ht="19.5" customHeight="1">
      <c r="A18" s="57" t="s">
        <v>87</v>
      </c>
      <c r="B18" s="63" t="str">
        <f>'[4]M1'!B7</f>
        <v>Tuca Maciel</v>
      </c>
      <c r="C18" s="7" t="s">
        <v>84</v>
      </c>
      <c r="D18" s="61" t="str">
        <f>'[4]M1'!B8</f>
        <v>Paulo Soares</v>
      </c>
      <c r="E18" s="9" t="str">
        <f>'[4]M1'!C8</f>
        <v>MT</v>
      </c>
      <c r="G18"/>
      <c r="H18" s="41">
        <f>'[4]M1'!D7+'[4]M1'!D8</f>
        <v>399</v>
      </c>
      <c r="I18" s="41">
        <f>'[4]M1'!E7+'[4]M1'!E8</f>
        <v>380</v>
      </c>
      <c r="J18" s="41">
        <f>'[4]M1'!F7+'[4]M1'!F8</f>
        <v>333</v>
      </c>
      <c r="K18" s="41">
        <f>'[4]M1'!G7+'[4]M1'!G8</f>
        <v>365</v>
      </c>
      <c r="L18" s="41">
        <f>'[4]M1'!H7+'[4]M1'!H8</f>
        <v>392</v>
      </c>
      <c r="M18" s="41">
        <f>'[4]M1'!I7+'[4]M1'!I8</f>
        <v>408</v>
      </c>
      <c r="O18" s="9">
        <f t="shared" si="0"/>
        <v>2277</v>
      </c>
      <c r="P18" s="9">
        <f t="shared" si="1"/>
        <v>2277</v>
      </c>
      <c r="Q18" s="9">
        <f>'[4]M1'!Z8</f>
        <v>6</v>
      </c>
      <c r="R18" s="56">
        <f t="shared" si="2"/>
        <v>379.5</v>
      </c>
      <c r="S18" s="9">
        <f t="shared" si="3"/>
        <v>408</v>
      </c>
      <c r="T18" s="9">
        <f t="shared" si="4"/>
        <v>2277</v>
      </c>
      <c r="U18" s="9">
        <f t="shared" si="5"/>
        <v>-336</v>
      </c>
      <c r="V18" s="9">
        <f t="shared" si="6"/>
        <v>-163</v>
      </c>
    </row>
    <row r="19" spans="1:22" ht="19.5" customHeight="1">
      <c r="A19" s="57" t="s">
        <v>88</v>
      </c>
      <c r="B19" s="67" t="str">
        <f>'[4]M1'!B19</f>
        <v>Nelson Marques</v>
      </c>
      <c r="C19" s="17" t="s">
        <v>84</v>
      </c>
      <c r="D19" s="68" t="str">
        <f>'[4]M1'!B20</f>
        <v>Ratão Antunes</v>
      </c>
      <c r="E19" s="39" t="str">
        <f>'[4]M1'!C20</f>
        <v>DF</v>
      </c>
      <c r="F19" s="39"/>
      <c r="G19" s="39"/>
      <c r="H19" s="41">
        <f>'[4]M1'!D19+'[4]M1'!D20</f>
        <v>357</v>
      </c>
      <c r="I19" s="41">
        <f>'[4]M1'!E19+'[4]M1'!E20</f>
        <v>358</v>
      </c>
      <c r="J19" s="41">
        <f>'[4]M1'!F19+'[4]M1'!F20</f>
        <v>340</v>
      </c>
      <c r="K19" s="41">
        <f>'[4]M1'!G19+'[4]M1'!G20</f>
        <v>340</v>
      </c>
      <c r="L19" s="41">
        <f>'[4]M1'!H19+'[4]M1'!H20</f>
        <v>300</v>
      </c>
      <c r="M19" s="41">
        <f>'[4]M1'!I19+'[4]M1'!I20</f>
        <v>387</v>
      </c>
      <c r="N19" s="17"/>
      <c r="O19" s="39">
        <f t="shared" si="0"/>
        <v>2082</v>
      </c>
      <c r="P19" s="39">
        <f t="shared" si="1"/>
        <v>2082</v>
      </c>
      <c r="Q19" s="39">
        <f>'[4]M1'!Z20</f>
        <v>6</v>
      </c>
      <c r="R19" s="43">
        <f t="shared" si="2"/>
        <v>347</v>
      </c>
      <c r="S19" s="39">
        <f t="shared" si="3"/>
        <v>387</v>
      </c>
      <c r="T19" s="9">
        <f t="shared" si="4"/>
        <v>2082</v>
      </c>
      <c r="U19" s="9">
        <f t="shared" si="5"/>
        <v>-531</v>
      </c>
      <c r="V19" s="9">
        <f t="shared" si="6"/>
        <v>-358</v>
      </c>
    </row>
    <row r="20" spans="1:22" ht="19.5" customHeight="1" hidden="1">
      <c r="A20" s="57" t="s">
        <v>89</v>
      </c>
      <c r="B20" s="63">
        <f>'[4]M1'!B25</f>
        <v>0</v>
      </c>
      <c r="C20" s="7" t="s">
        <v>84</v>
      </c>
      <c r="D20" s="61">
        <f>'[4]M1'!B26</f>
        <v>0</v>
      </c>
      <c r="E20" s="9">
        <f>'[4]M1'!C26</f>
        <v>0</v>
      </c>
      <c r="F20" s="39"/>
      <c r="G20" s="39"/>
      <c r="H20" s="41">
        <f>'[4]M1'!D25+'[4]M1'!D26</f>
        <v>79</v>
      </c>
      <c r="I20" s="41">
        <f>'[4]M1'!E25+'[4]M1'!E26</f>
        <v>0</v>
      </c>
      <c r="J20" s="41">
        <f>'[4]M1'!F25+'[4]M1'!F26</f>
        <v>0</v>
      </c>
      <c r="K20" s="41">
        <f>'[4]M1'!G25+'[4]M1'!G26</f>
        <v>0</v>
      </c>
      <c r="L20" s="41">
        <f>'[4]M1'!H25+'[4]M1'!H26</f>
        <v>0</v>
      </c>
      <c r="M20" s="41">
        <f>'[4]M1'!I25+'[4]M1'!I26</f>
        <v>0</v>
      </c>
      <c r="N20" s="17"/>
      <c r="O20" s="9">
        <f aca="true" t="shared" si="7" ref="O20:O31">SUM(H20:M20)</f>
        <v>79</v>
      </c>
      <c r="P20" s="9">
        <f aca="true" t="shared" si="8" ref="P20:P31">F20+O20</f>
        <v>79</v>
      </c>
      <c r="Q20" s="9">
        <f>'[4]M1'!Z26</f>
        <v>1</v>
      </c>
      <c r="R20" s="56">
        <f aca="true" t="shared" si="9" ref="R20:R31">P20/Q20</f>
        <v>79</v>
      </c>
      <c r="S20" s="9">
        <f aca="true" t="shared" si="10" ref="S20:S31">MAX(H20:M20)</f>
        <v>79</v>
      </c>
      <c r="T20" s="9">
        <f aca="true" t="shared" si="11" ref="T20:T31">SUM(H20:M20)</f>
        <v>79</v>
      </c>
      <c r="U20" s="9">
        <f t="shared" si="5"/>
        <v>-2534</v>
      </c>
      <c r="V20" s="9">
        <f t="shared" si="6"/>
        <v>-2361</v>
      </c>
    </row>
    <row r="21" spans="1:22" ht="19.5" customHeight="1" hidden="1">
      <c r="A21" s="57" t="s">
        <v>90</v>
      </c>
      <c r="B21" s="67">
        <f>'[4]M1'!B27</f>
        <v>0</v>
      </c>
      <c r="C21" s="17" t="s">
        <v>84</v>
      </c>
      <c r="D21" s="68">
        <f>'[4]M1'!B28</f>
        <v>0</v>
      </c>
      <c r="E21" s="39">
        <f>'[4]M1'!C28</f>
        <v>0</v>
      </c>
      <c r="F21" s="39"/>
      <c r="G21" s="40"/>
      <c r="H21" s="41">
        <f>'[4]M1'!D27+'[4]M1'!D28</f>
        <v>75</v>
      </c>
      <c r="I21" s="41">
        <f>'[4]M1'!E27+'[4]M1'!E28</f>
        <v>0</v>
      </c>
      <c r="J21" s="41">
        <f>'[4]M1'!F27+'[4]M1'!F28</f>
        <v>0</v>
      </c>
      <c r="K21" s="41">
        <f>'[4]M1'!G27+'[4]M1'!G28</f>
        <v>0</v>
      </c>
      <c r="L21" s="41">
        <f>'[4]M1'!H27+'[4]M1'!H28</f>
        <v>0</v>
      </c>
      <c r="M21" s="41">
        <f>'[4]M1'!I27+'[4]M1'!I28</f>
        <v>0</v>
      </c>
      <c r="N21" s="17"/>
      <c r="O21" s="39">
        <f t="shared" si="7"/>
        <v>75</v>
      </c>
      <c r="P21" s="39">
        <f t="shared" si="8"/>
        <v>75</v>
      </c>
      <c r="Q21" s="39">
        <f>'[4]M1'!Z28</f>
        <v>1</v>
      </c>
      <c r="R21" s="43">
        <f t="shared" si="9"/>
        <v>75</v>
      </c>
      <c r="S21" s="39">
        <f t="shared" si="10"/>
        <v>75</v>
      </c>
      <c r="T21" s="9">
        <f t="shared" si="11"/>
        <v>75</v>
      </c>
      <c r="U21" s="9">
        <f t="shared" si="5"/>
        <v>-2538</v>
      </c>
      <c r="V21" s="9">
        <f t="shared" si="6"/>
        <v>-2365</v>
      </c>
    </row>
    <row r="22" spans="1:22" ht="19.5" customHeight="1" hidden="1">
      <c r="A22" s="57" t="s">
        <v>91</v>
      </c>
      <c r="B22" s="67">
        <f>'[4]M1'!B29</f>
        <v>0</v>
      </c>
      <c r="C22" s="17" t="s">
        <v>84</v>
      </c>
      <c r="D22" s="68">
        <f>'[4]M1'!B30</f>
        <v>0</v>
      </c>
      <c r="E22" s="39">
        <f>'[4]M1'!C30</f>
        <v>0</v>
      </c>
      <c r="F22" s="39"/>
      <c r="G22" s="39"/>
      <c r="H22" s="41">
        <f>'[4]M1'!D29+'[4]M1'!D30</f>
        <v>71</v>
      </c>
      <c r="I22" s="41">
        <f>'[4]M1'!E29+'[4]M1'!E30</f>
        <v>0</v>
      </c>
      <c r="J22" s="41">
        <f>'[4]M1'!F29+'[4]M1'!F30</f>
        <v>0</v>
      </c>
      <c r="K22" s="41">
        <f>'[4]M1'!G29+'[4]M1'!G30</f>
        <v>0</v>
      </c>
      <c r="L22" s="41">
        <f>'[4]M1'!H29+'[4]M1'!H30</f>
        <v>0</v>
      </c>
      <c r="M22" s="41">
        <f>'[4]M1'!I29+'[4]M1'!I30</f>
        <v>0</v>
      </c>
      <c r="N22" s="17"/>
      <c r="O22" s="39">
        <f t="shared" si="7"/>
        <v>71</v>
      </c>
      <c r="P22" s="39">
        <f t="shared" si="8"/>
        <v>71</v>
      </c>
      <c r="Q22" s="39">
        <f>'[4]M1'!Z30</f>
        <v>1</v>
      </c>
      <c r="R22" s="43">
        <f t="shared" si="9"/>
        <v>71</v>
      </c>
      <c r="S22" s="39">
        <f t="shared" si="10"/>
        <v>71</v>
      </c>
      <c r="T22" s="9">
        <f t="shared" si="11"/>
        <v>71</v>
      </c>
      <c r="U22" s="9">
        <f>P22-$P$10</f>
        <v>-2542</v>
      </c>
      <c r="V22" s="9">
        <f t="shared" si="6"/>
        <v>-2369</v>
      </c>
    </row>
    <row r="23" spans="1:22" ht="19.5" customHeight="1" hidden="1">
      <c r="A23" s="57" t="s">
        <v>92</v>
      </c>
      <c r="B23" s="63">
        <f>'[4]M1'!B31</f>
        <v>0</v>
      </c>
      <c r="C23" s="7" t="s">
        <v>84</v>
      </c>
      <c r="D23" s="61">
        <f>'[4]M1'!B32</f>
        <v>0</v>
      </c>
      <c r="E23" s="9">
        <f>'[4]M1'!C32</f>
        <v>0</v>
      </c>
      <c r="G23"/>
      <c r="H23" s="41">
        <f>'[4]M1'!D31+'[4]M1'!D32</f>
        <v>67</v>
      </c>
      <c r="I23" s="41">
        <f>'[4]M1'!E31+'[4]M1'!E32</f>
        <v>0</v>
      </c>
      <c r="J23" s="41">
        <f>'[4]M1'!F31+'[4]M1'!F32</f>
        <v>0</v>
      </c>
      <c r="K23" s="41">
        <f>'[4]M1'!G31+'[4]M1'!G32</f>
        <v>0</v>
      </c>
      <c r="L23" s="41">
        <f>'[4]M1'!H31+'[4]M1'!H32</f>
        <v>0</v>
      </c>
      <c r="M23" s="41">
        <f>'[4]M1'!I31+'[4]M1'!I32</f>
        <v>0</v>
      </c>
      <c r="O23" s="9">
        <f t="shared" si="7"/>
        <v>67</v>
      </c>
      <c r="P23" s="9">
        <f t="shared" si="8"/>
        <v>67</v>
      </c>
      <c r="Q23" s="9">
        <f>'[4]M1'!Z32</f>
        <v>1</v>
      </c>
      <c r="R23" s="56">
        <f t="shared" si="9"/>
        <v>67</v>
      </c>
      <c r="S23" s="9">
        <f t="shared" si="10"/>
        <v>67</v>
      </c>
      <c r="T23" s="9">
        <f t="shared" si="11"/>
        <v>67</v>
      </c>
      <c r="U23" s="9">
        <f t="shared" si="5"/>
        <v>-2546</v>
      </c>
      <c r="V23" s="9">
        <f t="shared" si="6"/>
        <v>-2373</v>
      </c>
    </row>
    <row r="24" spans="1:22" ht="19.5" customHeight="1" hidden="1">
      <c r="A24" s="57" t="s">
        <v>93</v>
      </c>
      <c r="B24" s="63">
        <f>'[4]M1'!B33</f>
        <v>0</v>
      </c>
      <c r="C24" s="7" t="s">
        <v>84</v>
      </c>
      <c r="D24" s="61">
        <f>'[4]M1'!B34</f>
        <v>0</v>
      </c>
      <c r="E24" s="9">
        <f>'[4]M1'!C34</f>
        <v>0</v>
      </c>
      <c r="H24" s="41">
        <f>'[4]M1'!D33+'[4]M1'!D34</f>
        <v>63</v>
      </c>
      <c r="I24" s="41">
        <f>'[4]M1'!E33+'[4]M1'!E34</f>
        <v>0</v>
      </c>
      <c r="J24" s="41">
        <f>'[4]M1'!F33+'[4]M1'!F34</f>
        <v>0</v>
      </c>
      <c r="K24" s="41">
        <f>'[4]M1'!G33+'[4]M1'!G34</f>
        <v>0</v>
      </c>
      <c r="L24" s="41">
        <f>'[4]M1'!H33+'[4]M1'!H34</f>
        <v>0</v>
      </c>
      <c r="M24" s="41">
        <f>'[4]M1'!I33+'[4]M1'!I34</f>
        <v>0</v>
      </c>
      <c r="O24" s="9">
        <f t="shared" si="7"/>
        <v>63</v>
      </c>
      <c r="P24" s="9">
        <f t="shared" si="8"/>
        <v>63</v>
      </c>
      <c r="Q24" s="9">
        <f>'[4]M1'!Z34</f>
        <v>1</v>
      </c>
      <c r="R24" s="56">
        <f t="shared" si="9"/>
        <v>63</v>
      </c>
      <c r="S24" s="9">
        <f t="shared" si="10"/>
        <v>63</v>
      </c>
      <c r="T24" s="9">
        <f t="shared" si="11"/>
        <v>63</v>
      </c>
      <c r="U24" s="9">
        <f t="shared" si="5"/>
        <v>-2550</v>
      </c>
      <c r="V24" s="9">
        <f t="shared" si="6"/>
        <v>-2377</v>
      </c>
    </row>
    <row r="25" spans="1:22" ht="19.5" customHeight="1" hidden="1">
      <c r="A25" s="57" t="s">
        <v>94</v>
      </c>
      <c r="B25" s="63">
        <f>'[4]M1'!B35</f>
        <v>0</v>
      </c>
      <c r="C25" s="7" t="s">
        <v>84</v>
      </c>
      <c r="D25" s="61">
        <f>'[4]M1'!B36</f>
        <v>0</v>
      </c>
      <c r="E25" s="9">
        <f>'[4]M1'!C36</f>
        <v>0</v>
      </c>
      <c r="H25" s="41">
        <f>'[4]M1'!D35+'[4]M1'!D36</f>
        <v>59</v>
      </c>
      <c r="I25" s="41">
        <f>'[4]M1'!E35+'[4]M1'!E36</f>
        <v>0</v>
      </c>
      <c r="J25" s="41">
        <f>'[4]M1'!F35+'[4]M1'!F36</f>
        <v>0</v>
      </c>
      <c r="K25" s="41">
        <f>'[4]M1'!G35+'[4]M1'!G36</f>
        <v>0</v>
      </c>
      <c r="L25" s="41">
        <f>'[4]M1'!H35+'[4]M1'!H36</f>
        <v>0</v>
      </c>
      <c r="M25" s="41">
        <f>'[4]M1'!I35+'[4]M1'!I36</f>
        <v>0</v>
      </c>
      <c r="O25" s="9">
        <f t="shared" si="7"/>
        <v>59</v>
      </c>
      <c r="P25" s="9">
        <f t="shared" si="8"/>
        <v>59</v>
      </c>
      <c r="Q25" s="9">
        <f>'[4]M1'!Z36</f>
        <v>1</v>
      </c>
      <c r="R25" s="56">
        <f t="shared" si="9"/>
        <v>59</v>
      </c>
      <c r="S25" s="9">
        <f t="shared" si="10"/>
        <v>59</v>
      </c>
      <c r="T25" s="9">
        <f t="shared" si="11"/>
        <v>59</v>
      </c>
      <c r="U25" s="9">
        <f t="shared" si="5"/>
        <v>-2554</v>
      </c>
      <c r="V25" s="9">
        <f t="shared" si="6"/>
        <v>-2381</v>
      </c>
    </row>
    <row r="26" spans="1:22" ht="19.5" customHeight="1" hidden="1">
      <c r="A26" s="57" t="s">
        <v>95</v>
      </c>
      <c r="B26" s="63">
        <f>'[4]M1'!B37</f>
        <v>0</v>
      </c>
      <c r="C26" s="7" t="s">
        <v>84</v>
      </c>
      <c r="D26" s="61">
        <f>'[4]M1'!B38</f>
        <v>0</v>
      </c>
      <c r="E26" s="9">
        <f>'[4]M1'!C38</f>
        <v>0</v>
      </c>
      <c r="H26" s="41">
        <f>'[4]M1'!D37+'[4]M1'!D38</f>
        <v>55</v>
      </c>
      <c r="I26" s="41">
        <f>'[4]M1'!E37+'[4]M1'!E38</f>
        <v>0</v>
      </c>
      <c r="J26" s="41">
        <f>'[4]M1'!F37+'[4]M1'!F38</f>
        <v>0</v>
      </c>
      <c r="K26" s="41">
        <f>'[4]M1'!G37+'[4]M1'!G38</f>
        <v>0</v>
      </c>
      <c r="L26" s="41">
        <f>'[4]M1'!H37+'[4]M1'!H38</f>
        <v>0</v>
      </c>
      <c r="M26" s="41">
        <f>'[4]M1'!I37+'[4]M1'!I38</f>
        <v>0</v>
      </c>
      <c r="O26" s="9">
        <f t="shared" si="7"/>
        <v>55</v>
      </c>
      <c r="P26" s="9">
        <f t="shared" si="8"/>
        <v>55</v>
      </c>
      <c r="Q26" s="9">
        <f>'[4]M1'!Z38</f>
        <v>1</v>
      </c>
      <c r="R26" s="56">
        <f t="shared" si="9"/>
        <v>55</v>
      </c>
      <c r="S26" s="9">
        <f t="shared" si="10"/>
        <v>55</v>
      </c>
      <c r="T26" s="9">
        <f t="shared" si="11"/>
        <v>55</v>
      </c>
      <c r="U26" s="9">
        <f t="shared" si="5"/>
        <v>-2558</v>
      </c>
      <c r="V26" s="9">
        <f t="shared" si="6"/>
        <v>-2385</v>
      </c>
    </row>
    <row r="27" spans="1:22" ht="19.5" customHeight="1" hidden="1">
      <c r="A27" s="57" t="s">
        <v>96</v>
      </c>
      <c r="B27" s="63">
        <f>'[4]M1'!B39</f>
        <v>0</v>
      </c>
      <c r="C27" s="7" t="s">
        <v>84</v>
      </c>
      <c r="D27" s="61">
        <f>'[4]M1'!B40</f>
        <v>0</v>
      </c>
      <c r="E27" s="9">
        <f>'[4]M1'!C40</f>
        <v>0</v>
      </c>
      <c r="H27" s="41">
        <f>'[4]M1'!D39+'[4]M1'!D40</f>
        <v>51</v>
      </c>
      <c r="I27" s="41">
        <f>'[4]M1'!E39+'[4]M1'!E40</f>
        <v>0</v>
      </c>
      <c r="J27" s="41">
        <f>'[4]M1'!F39+'[4]M1'!F40</f>
        <v>0</v>
      </c>
      <c r="K27" s="41">
        <f>'[4]M1'!G39+'[4]M1'!G40</f>
        <v>0</v>
      </c>
      <c r="L27" s="41">
        <f>'[4]M1'!H39+'[4]M1'!H40</f>
        <v>0</v>
      </c>
      <c r="M27" s="41">
        <f>'[4]M1'!I39+'[4]M1'!I40</f>
        <v>0</v>
      </c>
      <c r="O27" s="9">
        <f t="shared" si="7"/>
        <v>51</v>
      </c>
      <c r="P27" s="9">
        <f t="shared" si="8"/>
        <v>51</v>
      </c>
      <c r="Q27" s="9">
        <f>'[4]M1'!Z40</f>
        <v>1</v>
      </c>
      <c r="R27" s="56">
        <f t="shared" si="9"/>
        <v>51</v>
      </c>
      <c r="S27" s="9">
        <f t="shared" si="10"/>
        <v>51</v>
      </c>
      <c r="T27" s="9">
        <f t="shared" si="11"/>
        <v>51</v>
      </c>
      <c r="U27" s="9">
        <f t="shared" si="5"/>
        <v>-2562</v>
      </c>
      <c r="V27" s="9">
        <f t="shared" si="6"/>
        <v>-2389</v>
      </c>
    </row>
    <row r="28" spans="1:22" ht="19.5" customHeight="1" hidden="1">
      <c r="A28" s="57" t="s">
        <v>97</v>
      </c>
      <c r="B28" s="67">
        <f>'[4]M1'!B41</f>
        <v>0</v>
      </c>
      <c r="C28" s="17" t="s">
        <v>84</v>
      </c>
      <c r="D28" s="68">
        <f>'[4]M1'!B42</f>
        <v>0</v>
      </c>
      <c r="E28" s="39">
        <f>'[4]M1'!C42</f>
        <v>0</v>
      </c>
      <c r="F28" s="39"/>
      <c r="G28" s="39"/>
      <c r="H28" s="41">
        <f>'[4]M1'!D41+'[4]M1'!D42</f>
        <v>47</v>
      </c>
      <c r="I28" s="41">
        <f>'[4]M1'!E41+'[4]M1'!E42</f>
        <v>0</v>
      </c>
      <c r="J28" s="41">
        <f>'[4]M1'!F41+'[4]M1'!F42</f>
        <v>0</v>
      </c>
      <c r="K28" s="41">
        <f>'[4]M1'!G41+'[4]M1'!G42</f>
        <v>0</v>
      </c>
      <c r="L28" s="41">
        <f>'[4]M1'!H41+'[4]M1'!H42</f>
        <v>0</v>
      </c>
      <c r="M28" s="41">
        <f>'[4]M1'!I41+'[4]M1'!I42</f>
        <v>0</v>
      </c>
      <c r="N28" s="17"/>
      <c r="O28" s="39">
        <f t="shared" si="7"/>
        <v>47</v>
      </c>
      <c r="P28" s="39">
        <f t="shared" si="8"/>
        <v>47</v>
      </c>
      <c r="Q28" s="39">
        <f>'[4]M1'!Z42</f>
        <v>1</v>
      </c>
      <c r="R28" s="43">
        <f t="shared" si="9"/>
        <v>47</v>
      </c>
      <c r="S28" s="39">
        <f t="shared" si="10"/>
        <v>47</v>
      </c>
      <c r="T28" s="39">
        <f t="shared" si="11"/>
        <v>47</v>
      </c>
      <c r="U28" s="9">
        <f t="shared" si="5"/>
        <v>-2566</v>
      </c>
      <c r="V28" s="9">
        <f t="shared" si="6"/>
        <v>-2393</v>
      </c>
    </row>
    <row r="29" spans="1:22" ht="19.5" customHeight="1" hidden="1">
      <c r="A29" s="57" t="s">
        <v>98</v>
      </c>
      <c r="B29" s="63">
        <f>'[4]M1'!B43</f>
        <v>0</v>
      </c>
      <c r="C29" s="7" t="s">
        <v>84</v>
      </c>
      <c r="D29" s="61">
        <f>'[4]M1'!B44</f>
        <v>0</v>
      </c>
      <c r="E29" s="9">
        <f>'[4]M1'!C44</f>
        <v>0</v>
      </c>
      <c r="H29" s="41">
        <f>'[4]M1'!D43+'[4]M1'!D44</f>
        <v>43</v>
      </c>
      <c r="I29" s="41">
        <f>'[4]M1'!E43+'[4]M1'!E44</f>
        <v>0</v>
      </c>
      <c r="J29" s="41">
        <f>'[4]M1'!F43+'[4]M1'!F44</f>
        <v>0</v>
      </c>
      <c r="K29" s="41">
        <f>'[4]M1'!G43+'[4]M1'!G44</f>
        <v>0</v>
      </c>
      <c r="L29" s="41">
        <f>'[4]M1'!H43+'[4]M1'!H44</f>
        <v>0</v>
      </c>
      <c r="M29" s="41">
        <f>'[4]M1'!I43+'[4]M1'!I44</f>
        <v>0</v>
      </c>
      <c r="O29" s="9">
        <f t="shared" si="7"/>
        <v>43</v>
      </c>
      <c r="P29" s="9">
        <f t="shared" si="8"/>
        <v>43</v>
      </c>
      <c r="Q29" s="9">
        <f>'[4]M1'!Z44</f>
        <v>1</v>
      </c>
      <c r="R29" s="56">
        <f t="shared" si="9"/>
        <v>43</v>
      </c>
      <c r="S29" s="9">
        <f t="shared" si="10"/>
        <v>43</v>
      </c>
      <c r="T29" s="9">
        <f t="shared" si="11"/>
        <v>43</v>
      </c>
      <c r="U29" s="9">
        <f t="shared" si="5"/>
        <v>-2570</v>
      </c>
      <c r="V29" s="9">
        <f t="shared" si="6"/>
        <v>-2397</v>
      </c>
    </row>
    <row r="30" spans="1:22" ht="19.5" customHeight="1" hidden="1">
      <c r="A30" s="57" t="s">
        <v>99</v>
      </c>
      <c r="B30" s="63">
        <f>'[4]M1'!B45</f>
        <v>0</v>
      </c>
      <c r="C30" s="7" t="s">
        <v>84</v>
      </c>
      <c r="D30" s="61">
        <f>'[4]M1'!B46</f>
        <v>0</v>
      </c>
      <c r="E30" s="9">
        <f>'[4]M1'!C46</f>
        <v>0</v>
      </c>
      <c r="H30" s="41">
        <f>'[4]M1'!D45+'[4]M1'!D46</f>
        <v>39</v>
      </c>
      <c r="I30" s="41">
        <f>'[4]M1'!E45+'[4]M1'!E46</f>
        <v>0</v>
      </c>
      <c r="J30" s="41">
        <f>'[4]M1'!F45+'[4]M1'!F46</f>
        <v>0</v>
      </c>
      <c r="K30" s="41">
        <f>'[4]M1'!G45+'[4]M1'!G46</f>
        <v>0</v>
      </c>
      <c r="L30" s="41">
        <f>'[4]M1'!H45+'[4]M1'!H46</f>
        <v>0</v>
      </c>
      <c r="M30" s="41">
        <f>'[4]M1'!I45+'[4]M1'!I46</f>
        <v>0</v>
      </c>
      <c r="O30" s="9">
        <f t="shared" si="7"/>
        <v>39</v>
      </c>
      <c r="P30" s="9">
        <f t="shared" si="8"/>
        <v>39</v>
      </c>
      <c r="Q30" s="9">
        <f>'[4]M1'!Z46</f>
        <v>1</v>
      </c>
      <c r="R30" s="56">
        <f t="shared" si="9"/>
        <v>39</v>
      </c>
      <c r="S30" s="9">
        <f t="shared" si="10"/>
        <v>39</v>
      </c>
      <c r="T30" s="9">
        <f t="shared" si="11"/>
        <v>39</v>
      </c>
      <c r="U30" s="9">
        <f t="shared" si="5"/>
        <v>-2574</v>
      </c>
      <c r="V30" s="9">
        <f t="shared" si="6"/>
        <v>-2401</v>
      </c>
    </row>
    <row r="31" spans="1:22" ht="19.5" customHeight="1" hidden="1">
      <c r="A31" s="57" t="s">
        <v>100</v>
      </c>
      <c r="B31" s="63">
        <f>'[4]M1'!B47</f>
        <v>0</v>
      </c>
      <c r="C31" s="7" t="s">
        <v>84</v>
      </c>
      <c r="D31" s="61">
        <f>'[4]M1'!B48</f>
        <v>0</v>
      </c>
      <c r="E31" s="9">
        <f>'[4]M1'!C48</f>
        <v>0</v>
      </c>
      <c r="H31" s="41">
        <f>'[4]M1'!D47+'[4]M1'!D48</f>
        <v>35</v>
      </c>
      <c r="I31" s="41">
        <f>'[4]M1'!E47+'[4]M1'!E48</f>
        <v>0</v>
      </c>
      <c r="J31" s="41">
        <f>'[4]M1'!F47+'[4]M1'!F48</f>
        <v>0</v>
      </c>
      <c r="K31" s="41">
        <f>'[4]M1'!G47+'[4]M1'!G48</f>
        <v>0</v>
      </c>
      <c r="L31" s="41">
        <f>'[4]M1'!H47+'[4]M1'!H48</f>
        <v>0</v>
      </c>
      <c r="M31" s="41">
        <f>'[4]M1'!I47+'[4]M1'!I48</f>
        <v>0</v>
      </c>
      <c r="O31" s="9">
        <f t="shared" si="7"/>
        <v>35</v>
      </c>
      <c r="P31" s="9">
        <f t="shared" si="8"/>
        <v>35</v>
      </c>
      <c r="Q31" s="9">
        <f>'[4]M1'!Z48</f>
        <v>1</v>
      </c>
      <c r="R31" s="56">
        <f t="shared" si="9"/>
        <v>35</v>
      </c>
      <c r="S31" s="9">
        <f t="shared" si="10"/>
        <v>35</v>
      </c>
      <c r="T31" s="9">
        <f t="shared" si="11"/>
        <v>35</v>
      </c>
      <c r="U31" s="9">
        <f t="shared" si="5"/>
        <v>-2578</v>
      </c>
      <c r="V31" s="9">
        <f t="shared" si="6"/>
        <v>-2405</v>
      </c>
    </row>
    <row r="32" spans="1:13" ht="12.75" customHeight="1">
      <c r="A32" s="57"/>
      <c r="B32" s="63"/>
      <c r="D32" s="61"/>
      <c r="E32" s="9"/>
      <c r="H32" s="39"/>
      <c r="I32" s="39"/>
      <c r="J32" s="39"/>
      <c r="K32" s="39"/>
      <c r="L32" s="39"/>
      <c r="M32" s="39"/>
    </row>
    <row r="33" spans="1:13" ht="12.75" customHeight="1">
      <c r="A33" s="57"/>
      <c r="B33" s="63"/>
      <c r="D33" s="61"/>
      <c r="E33" s="9"/>
      <c r="H33" s="39"/>
      <c r="I33" s="39"/>
      <c r="J33" s="39"/>
      <c r="K33" s="39"/>
      <c r="L33" s="39"/>
      <c r="M33" s="39"/>
    </row>
    <row r="34" spans="1:13" ht="12.75" customHeight="1">
      <c r="A34" s="57"/>
      <c r="B34" s="63"/>
      <c r="D34" s="61"/>
      <c r="E34" s="9"/>
      <c r="H34" s="39"/>
      <c r="I34" s="39"/>
      <c r="J34" s="39"/>
      <c r="K34" s="39"/>
      <c r="L34" s="39"/>
      <c r="M34" s="39"/>
    </row>
    <row r="35" spans="1:13" ht="12.75" customHeight="1">
      <c r="A35" s="57"/>
      <c r="B35" s="63"/>
      <c r="D35" s="61"/>
      <c r="E35" s="9"/>
      <c r="H35" s="39"/>
      <c r="I35" s="39"/>
      <c r="J35" s="39"/>
      <c r="K35" s="39"/>
      <c r="L35" s="39"/>
      <c r="M35" s="39"/>
    </row>
    <row r="36" spans="1:19" ht="12.75" customHeight="1">
      <c r="A36" s="57"/>
      <c r="B36" s="67"/>
      <c r="F36"/>
      <c r="G36"/>
      <c r="H36"/>
      <c r="I36"/>
      <c r="J36"/>
      <c r="K36"/>
      <c r="L36"/>
      <c r="M36"/>
      <c r="S36"/>
    </row>
    <row r="37" spans="1:22" ht="12.75" customHeight="1">
      <c r="A37" s="57"/>
      <c r="F37"/>
      <c r="G37"/>
      <c r="H37" s="59" t="s">
        <v>65</v>
      </c>
      <c r="J37" s="60">
        <f>'[4]M1'!AR66</f>
        <v>471</v>
      </c>
      <c r="K37" s="60"/>
      <c r="N37" s="63" t="str">
        <f>INDEX(B$10:B$31,MATCH($J37,$S$10:$S$31,0),1)</f>
        <v>Flávio Castellões</v>
      </c>
      <c r="O37" s="7" t="s">
        <v>84</v>
      </c>
      <c r="P37" s="61" t="str">
        <f>INDEX(D$10:D$31,MATCH($J37,$S$10:$S$31,0),1)</f>
        <v>Bruno Costa</v>
      </c>
      <c r="Q37" s="9"/>
      <c r="R37"/>
      <c r="V37"/>
    </row>
    <row r="38" spans="1:22" ht="12.75" customHeight="1">
      <c r="A38" s="57"/>
      <c r="F38"/>
      <c r="G38"/>
      <c r="H38" s="59"/>
      <c r="J38" s="69"/>
      <c r="K38"/>
      <c r="N38"/>
      <c r="O38" s="7"/>
      <c r="P38"/>
      <c r="Q38" s="9"/>
      <c r="R38"/>
      <c r="V38"/>
    </row>
    <row r="39" spans="1:22" ht="12.75" customHeight="1" hidden="1">
      <c r="A39" s="57"/>
      <c r="F39"/>
      <c r="G39"/>
      <c r="H39" s="59" t="s">
        <v>66</v>
      </c>
      <c r="J39" s="60">
        <f>'[4]M1'!AS66</f>
        <v>2613</v>
      </c>
      <c r="K39" s="60"/>
      <c r="N39" s="63" t="str">
        <f>INDEX(B$10:B$31,MATCH($J39,$T$10:$T$31,0),1)</f>
        <v>Renan Zoghaib</v>
      </c>
      <c r="O39" s="7" t="s">
        <v>84</v>
      </c>
      <c r="P39" s="61" t="str">
        <f>INDEX(D$10:D$31,MATCH($J39,$T$10:$T$31,0),1)</f>
        <v>Márcio Martins</v>
      </c>
      <c r="Q39" s="9"/>
      <c r="R39"/>
      <c r="V39"/>
    </row>
    <row r="40" spans="6:19" ht="12.75" customHeight="1">
      <c r="F40"/>
      <c r="G40"/>
      <c r="H40"/>
      <c r="I40"/>
      <c r="J40"/>
      <c r="K40"/>
      <c r="L40"/>
      <c r="M40"/>
      <c r="S40"/>
    </row>
    <row r="41" spans="6:19" ht="12.75" customHeight="1">
      <c r="F41"/>
      <c r="G41"/>
      <c r="H41"/>
      <c r="I41"/>
      <c r="J41"/>
      <c r="K41"/>
      <c r="L41"/>
      <c r="M41"/>
      <c r="S41"/>
    </row>
    <row r="42" spans="6:19" ht="12.75" customHeight="1">
      <c r="F42"/>
      <c r="G42"/>
      <c r="H42"/>
      <c r="I42"/>
      <c r="J42"/>
      <c r="K42"/>
      <c r="L42"/>
      <c r="M42"/>
      <c r="S42"/>
    </row>
    <row r="43" spans="6:19" ht="12.75" customHeight="1">
      <c r="F43"/>
      <c r="G43"/>
      <c r="H43"/>
      <c r="I43"/>
      <c r="J43"/>
      <c r="K43"/>
      <c r="L43"/>
      <c r="M43"/>
      <c r="S43"/>
    </row>
    <row r="44" spans="6:13" ht="12.75" customHeight="1">
      <c r="F44"/>
      <c r="G44"/>
      <c r="H44"/>
      <c r="I44"/>
      <c r="J44"/>
      <c r="K44"/>
      <c r="L44"/>
      <c r="M44"/>
    </row>
    <row r="45" spans="6:13" ht="12.75" customHeight="1">
      <c r="F45"/>
      <c r="G45"/>
      <c r="H45"/>
      <c r="I45"/>
      <c r="J45"/>
      <c r="K45"/>
      <c r="L45"/>
      <c r="M45"/>
    </row>
    <row r="46" spans="6:13" ht="12.75" customHeight="1">
      <c r="F46"/>
      <c r="G46"/>
      <c r="H46"/>
      <c r="I46"/>
      <c r="J46"/>
      <c r="K46"/>
      <c r="L46"/>
      <c r="M46"/>
    </row>
    <row r="47" spans="6:13" ht="12.75" customHeight="1">
      <c r="F47"/>
      <c r="G47"/>
      <c r="H47"/>
      <c r="I47"/>
      <c r="J47"/>
      <c r="K47"/>
      <c r="L47"/>
      <c r="M47"/>
    </row>
    <row r="48" spans="6:13" ht="12.75" customHeight="1">
      <c r="F48"/>
      <c r="G48"/>
      <c r="H48"/>
      <c r="I48"/>
      <c r="J48"/>
      <c r="K48"/>
      <c r="L48"/>
      <c r="M48"/>
    </row>
    <row r="49" spans="6:13" ht="12.75" customHeight="1">
      <c r="F49"/>
      <c r="G49"/>
      <c r="H49"/>
      <c r="I49"/>
      <c r="J49"/>
      <c r="K49"/>
      <c r="L49"/>
      <c r="M49"/>
    </row>
    <row r="50" spans="6:13" ht="12.75" customHeight="1">
      <c r="F50"/>
      <c r="G50"/>
      <c r="H50"/>
      <c r="I50"/>
      <c r="J50"/>
      <c r="K50"/>
      <c r="L50"/>
      <c r="M50"/>
    </row>
    <row r="51" spans="6:13" ht="12.75" customHeight="1">
      <c r="F51"/>
      <c r="G51"/>
      <c r="H51"/>
      <c r="I51"/>
      <c r="J51"/>
      <c r="K51"/>
      <c r="L51"/>
      <c r="M51"/>
    </row>
    <row r="52" spans="6:13" ht="12.75" customHeight="1">
      <c r="F52"/>
      <c r="G52"/>
      <c r="H52"/>
      <c r="I52"/>
      <c r="J52"/>
      <c r="K52"/>
      <c r="L52"/>
      <c r="M52"/>
    </row>
    <row r="53" spans="6:13" ht="12.75" customHeight="1">
      <c r="F53"/>
      <c r="G53"/>
      <c r="H53"/>
      <c r="I53"/>
      <c r="J53"/>
      <c r="K53"/>
      <c r="L53"/>
      <c r="M53"/>
    </row>
    <row r="54" spans="6:13" ht="12.75" customHeight="1">
      <c r="F54"/>
      <c r="G54"/>
      <c r="H54"/>
      <c r="I54"/>
      <c r="J54"/>
      <c r="K54"/>
      <c r="L54"/>
      <c r="M54"/>
    </row>
    <row r="55" spans="6:13" ht="12.75" customHeight="1">
      <c r="F55"/>
      <c r="G55"/>
      <c r="H55"/>
      <c r="I55"/>
      <c r="J55"/>
      <c r="K55"/>
      <c r="L55"/>
      <c r="M55"/>
    </row>
    <row r="56" spans="6:13" ht="12.75" customHeight="1">
      <c r="F56"/>
      <c r="G56"/>
      <c r="H56"/>
      <c r="I56"/>
      <c r="J56"/>
      <c r="K56"/>
      <c r="L56"/>
      <c r="M56"/>
    </row>
    <row r="57" spans="6:13" ht="12.75" customHeight="1">
      <c r="F57"/>
      <c r="G57"/>
      <c r="H57"/>
      <c r="I57"/>
      <c r="J57"/>
      <c r="K57"/>
      <c r="L57"/>
      <c r="M57"/>
    </row>
    <row r="58" spans="6:13" ht="12.75" customHeight="1">
      <c r="F58"/>
      <c r="G58"/>
      <c r="H58"/>
      <c r="I58"/>
      <c r="J58"/>
      <c r="K58"/>
      <c r="L58"/>
      <c r="M58"/>
    </row>
    <row r="59" spans="6:13" ht="12.75" customHeight="1">
      <c r="F59"/>
      <c r="G59"/>
      <c r="H59"/>
      <c r="I59"/>
      <c r="J59"/>
      <c r="K59"/>
      <c r="L59"/>
      <c r="M59"/>
    </row>
    <row r="60" spans="6:13" ht="12.75" customHeight="1">
      <c r="F60"/>
      <c r="G60"/>
      <c r="H60"/>
      <c r="I60"/>
      <c r="J60"/>
      <c r="K60"/>
      <c r="L60"/>
      <c r="M60"/>
    </row>
    <row r="61" spans="6:13" ht="12.75" customHeight="1">
      <c r="F61"/>
      <c r="G61"/>
      <c r="H61"/>
      <c r="I61"/>
      <c r="J61"/>
      <c r="K61"/>
      <c r="L61"/>
      <c r="M61"/>
    </row>
    <row r="62" spans="6:13" ht="12.75" customHeight="1">
      <c r="F62"/>
      <c r="G62"/>
      <c r="H62"/>
      <c r="I62"/>
      <c r="J62"/>
      <c r="K62"/>
      <c r="L62"/>
      <c r="M62"/>
    </row>
    <row r="63" spans="6:13" ht="12.75" customHeight="1">
      <c r="F63"/>
      <c r="G63"/>
      <c r="H63"/>
      <c r="I63"/>
      <c r="J63"/>
      <c r="K63"/>
      <c r="L63"/>
      <c r="M63"/>
    </row>
    <row r="64" spans="6:13" ht="12.75" customHeight="1">
      <c r="F64"/>
      <c r="G64"/>
      <c r="H64"/>
      <c r="I64"/>
      <c r="J64"/>
      <c r="K64"/>
      <c r="L64"/>
      <c r="M64"/>
    </row>
    <row r="65" spans="6:13" ht="12.75" customHeight="1">
      <c r="F65"/>
      <c r="G65"/>
      <c r="H65"/>
      <c r="I65"/>
      <c r="J65"/>
      <c r="K65"/>
      <c r="L65"/>
      <c r="M65"/>
    </row>
    <row r="66" spans="6:13" ht="12.75" customHeight="1">
      <c r="F66"/>
      <c r="G66"/>
      <c r="H66"/>
      <c r="I66"/>
      <c r="J66"/>
      <c r="K66"/>
      <c r="L66"/>
      <c r="M66"/>
    </row>
    <row r="67" spans="6:13" ht="12.75" customHeight="1">
      <c r="F67"/>
      <c r="G67"/>
      <c r="H67"/>
      <c r="I67"/>
      <c r="J67"/>
      <c r="K67"/>
      <c r="L67"/>
      <c r="M67"/>
    </row>
    <row r="68" spans="6:13" ht="12.75" customHeight="1">
      <c r="F68"/>
      <c r="G68"/>
      <c r="H68"/>
      <c r="I68"/>
      <c r="J68"/>
      <c r="K68"/>
      <c r="L68"/>
      <c r="M68"/>
    </row>
    <row r="69" spans="6:13" ht="12.75" customHeight="1">
      <c r="F69"/>
      <c r="G69"/>
      <c r="H69"/>
      <c r="I69"/>
      <c r="J69"/>
      <c r="K69"/>
      <c r="L69"/>
      <c r="M69"/>
    </row>
    <row r="70" spans="6:13" ht="12.75" customHeight="1">
      <c r="F70"/>
      <c r="G70"/>
      <c r="H70"/>
      <c r="I70"/>
      <c r="J70"/>
      <c r="K70"/>
      <c r="L70"/>
      <c r="M70"/>
    </row>
    <row r="71" spans="6:13" ht="12.75" customHeight="1">
      <c r="F71"/>
      <c r="G71"/>
      <c r="H71"/>
      <c r="I71"/>
      <c r="J71"/>
      <c r="K71"/>
      <c r="L71"/>
      <c r="M71"/>
    </row>
    <row r="72" spans="6:13" ht="12.75" customHeight="1">
      <c r="F72"/>
      <c r="G72"/>
      <c r="H72"/>
      <c r="I72"/>
      <c r="J72"/>
      <c r="K72"/>
      <c r="L72"/>
      <c r="M72"/>
    </row>
    <row r="73" spans="6:13" ht="12.75" customHeight="1">
      <c r="F73"/>
      <c r="G73"/>
      <c r="H73"/>
      <c r="I73"/>
      <c r="J73"/>
      <c r="K73"/>
      <c r="L73"/>
      <c r="M73"/>
    </row>
    <row r="74" spans="6:13" ht="12.75" customHeight="1">
      <c r="F74"/>
      <c r="G74"/>
      <c r="H74"/>
      <c r="I74"/>
      <c r="J74"/>
      <c r="K74"/>
      <c r="L74"/>
      <c r="M74"/>
    </row>
    <row r="75" spans="6:13" ht="12.75" customHeight="1">
      <c r="F75"/>
      <c r="G75"/>
      <c r="H75"/>
      <c r="I75"/>
      <c r="J75"/>
      <c r="K75"/>
      <c r="L75"/>
      <c r="M75"/>
    </row>
    <row r="76" spans="6:13" ht="12.75" customHeight="1">
      <c r="F76"/>
      <c r="G76"/>
      <c r="H76"/>
      <c r="I76"/>
      <c r="J76"/>
      <c r="K76"/>
      <c r="L76"/>
      <c r="M76"/>
    </row>
    <row r="77" spans="6:13" ht="12.75" customHeight="1">
      <c r="F77"/>
      <c r="G77"/>
      <c r="H77"/>
      <c r="I77"/>
      <c r="J77"/>
      <c r="K77"/>
      <c r="L77"/>
      <c r="M77"/>
    </row>
    <row r="78" spans="6:13" ht="12.75" customHeight="1">
      <c r="F78"/>
      <c r="G78"/>
      <c r="H78"/>
      <c r="I78"/>
      <c r="J78"/>
      <c r="K78"/>
      <c r="L78"/>
      <c r="M78"/>
    </row>
    <row r="79" spans="6:13" ht="12.75" customHeight="1">
      <c r="F79"/>
      <c r="G79"/>
      <c r="H79"/>
      <c r="I79"/>
      <c r="J79"/>
      <c r="K79"/>
      <c r="L79"/>
      <c r="M79"/>
    </row>
    <row r="80" spans="6:13" ht="12.75" customHeight="1">
      <c r="F80"/>
      <c r="G80"/>
      <c r="H80"/>
      <c r="I80"/>
      <c r="J80"/>
      <c r="K80"/>
      <c r="L80"/>
      <c r="M80"/>
    </row>
    <row r="81" spans="6:13" ht="12.75" customHeight="1">
      <c r="F81"/>
      <c r="G81"/>
      <c r="H81"/>
      <c r="I81"/>
      <c r="J81"/>
      <c r="K81"/>
      <c r="L81"/>
      <c r="M81"/>
    </row>
    <row r="82" spans="6:13" ht="12.75" customHeight="1">
      <c r="F82"/>
      <c r="G82"/>
      <c r="H82"/>
      <c r="I82"/>
      <c r="J82"/>
      <c r="K82"/>
      <c r="L82"/>
      <c r="M82"/>
    </row>
    <row r="83" spans="6:13" ht="12.75" customHeight="1">
      <c r="F83"/>
      <c r="G83"/>
      <c r="H83"/>
      <c r="I83"/>
      <c r="J83"/>
      <c r="K83"/>
      <c r="L83"/>
      <c r="M83"/>
    </row>
    <row r="84" spans="6:13" ht="12.75" customHeight="1">
      <c r="F84"/>
      <c r="G84"/>
      <c r="H84"/>
      <c r="I84"/>
      <c r="J84"/>
      <c r="K84"/>
      <c r="L84"/>
      <c r="M84"/>
    </row>
    <row r="85" spans="6:13" ht="12.75" customHeight="1">
      <c r="F85"/>
      <c r="G85"/>
      <c r="H85"/>
      <c r="I85"/>
      <c r="J85"/>
      <c r="K85"/>
      <c r="L85"/>
      <c r="M85"/>
    </row>
    <row r="86" spans="6:13" ht="12.75" customHeight="1">
      <c r="F86"/>
      <c r="G86"/>
      <c r="H86"/>
      <c r="I86"/>
      <c r="J86"/>
      <c r="K86"/>
      <c r="L86"/>
      <c r="M86"/>
    </row>
    <row r="87" spans="6:13" ht="12.75">
      <c r="F87"/>
      <c r="G87"/>
      <c r="H87"/>
      <c r="I87"/>
      <c r="J87"/>
      <c r="K87"/>
      <c r="L87"/>
      <c r="M87"/>
    </row>
    <row r="88" spans="6:13" ht="12.75">
      <c r="F88"/>
      <c r="G88"/>
      <c r="H88"/>
      <c r="I88"/>
      <c r="J88"/>
      <c r="K88"/>
      <c r="L88"/>
      <c r="M88"/>
    </row>
    <row r="89" spans="6:13" ht="12.75">
      <c r="F89"/>
      <c r="G89"/>
      <c r="H89"/>
      <c r="I89"/>
      <c r="J89"/>
      <c r="K89"/>
      <c r="L89"/>
      <c r="M89"/>
    </row>
    <row r="90" spans="6:13" ht="12.75">
      <c r="F90"/>
      <c r="G90"/>
      <c r="H90"/>
      <c r="I90"/>
      <c r="J90"/>
      <c r="K90"/>
      <c r="L90"/>
      <c r="M90"/>
    </row>
    <row r="91" spans="6:13" ht="12.75">
      <c r="F91"/>
      <c r="G91"/>
      <c r="H91"/>
      <c r="I91"/>
      <c r="J91"/>
      <c r="K91"/>
      <c r="L91"/>
      <c r="M91"/>
    </row>
    <row r="92" spans="6:13" ht="12.75">
      <c r="F92"/>
      <c r="G92"/>
      <c r="H92"/>
      <c r="I92"/>
      <c r="J92"/>
      <c r="K92"/>
      <c r="L92"/>
      <c r="M92"/>
    </row>
    <row r="93" spans="6:13" ht="12.75">
      <c r="F93"/>
      <c r="G93"/>
      <c r="H93"/>
      <c r="I93"/>
      <c r="J93"/>
      <c r="K93"/>
      <c r="L93"/>
      <c r="M93"/>
    </row>
    <row r="94" spans="6:13" ht="12.75">
      <c r="F94"/>
      <c r="G94"/>
      <c r="H94"/>
      <c r="I94"/>
      <c r="J94"/>
      <c r="K94"/>
      <c r="L94"/>
      <c r="M94"/>
    </row>
    <row r="95" spans="6:13" ht="12.75">
      <c r="F95"/>
      <c r="G95"/>
      <c r="H95"/>
      <c r="I95"/>
      <c r="J95"/>
      <c r="K95"/>
      <c r="L95"/>
      <c r="M95"/>
    </row>
    <row r="96" spans="6:13" ht="12.75">
      <c r="F96"/>
      <c r="G96"/>
      <c r="H96"/>
      <c r="I96"/>
      <c r="J96"/>
      <c r="K96"/>
      <c r="L96"/>
      <c r="M96"/>
    </row>
    <row r="97" spans="6:13" ht="12.75">
      <c r="F97"/>
      <c r="G97"/>
      <c r="H97"/>
      <c r="I97"/>
      <c r="J97"/>
      <c r="K97"/>
      <c r="L97"/>
      <c r="M97"/>
    </row>
    <row r="98" spans="6:13" ht="12.75">
      <c r="F98"/>
      <c r="G98"/>
      <c r="H98"/>
      <c r="I98"/>
      <c r="J98"/>
      <c r="K98"/>
      <c r="L98"/>
      <c r="M98"/>
    </row>
    <row r="99" spans="6:13" ht="12.75">
      <c r="F99"/>
      <c r="G99"/>
      <c r="H99"/>
      <c r="I99"/>
      <c r="J99"/>
      <c r="K99"/>
      <c r="L99"/>
      <c r="M99"/>
    </row>
    <row r="100" spans="6:13" ht="12.75">
      <c r="F100"/>
      <c r="G100"/>
      <c r="H100"/>
      <c r="I100"/>
      <c r="J100"/>
      <c r="K100"/>
      <c r="L100"/>
      <c r="M100"/>
    </row>
    <row r="101" spans="6:13" ht="12.75">
      <c r="F101"/>
      <c r="G101"/>
      <c r="H101"/>
      <c r="I101"/>
      <c r="J101"/>
      <c r="K101"/>
      <c r="L101"/>
      <c r="M101"/>
    </row>
    <row r="102" spans="6:13" ht="12.75">
      <c r="F102"/>
      <c r="G102"/>
      <c r="H102"/>
      <c r="I102"/>
      <c r="J102"/>
      <c r="K102"/>
      <c r="L102"/>
      <c r="M102"/>
    </row>
    <row r="103" spans="6:13" ht="12.75">
      <c r="F103"/>
      <c r="G103"/>
      <c r="H103"/>
      <c r="I103"/>
      <c r="J103"/>
      <c r="K103"/>
      <c r="L103"/>
      <c r="M103"/>
    </row>
    <row r="104" spans="6:13" ht="12.75">
      <c r="F104"/>
      <c r="G104"/>
      <c r="H104"/>
      <c r="I104"/>
      <c r="J104"/>
      <c r="K104"/>
      <c r="L104"/>
      <c r="M104"/>
    </row>
    <row r="105" spans="6:13" ht="12.75">
      <c r="F105"/>
      <c r="G105"/>
      <c r="H105"/>
      <c r="I105"/>
      <c r="J105"/>
      <c r="K105"/>
      <c r="L105"/>
      <c r="M105"/>
    </row>
    <row r="106" ht="12.75">
      <c r="M106"/>
    </row>
    <row r="107" ht="12.75">
      <c r="M107"/>
    </row>
    <row r="108" ht="12.75">
      <c r="M108"/>
    </row>
    <row r="109" ht="12.75">
      <c r="M109"/>
    </row>
    <row r="110" ht="12.75">
      <c r="M110"/>
    </row>
    <row r="111" ht="12.75">
      <c r="M111"/>
    </row>
    <row r="112" ht="12.75">
      <c r="M112"/>
    </row>
    <row r="113" ht="12.75">
      <c r="M113"/>
    </row>
    <row r="114" ht="12.75">
      <c r="M114"/>
    </row>
    <row r="115" ht="12.75">
      <c r="M115"/>
    </row>
    <row r="116" ht="12.75">
      <c r="M116"/>
    </row>
    <row r="117" ht="12.75">
      <c r="M117"/>
    </row>
    <row r="118" ht="12.75">
      <c r="M118"/>
    </row>
    <row r="119" ht="12.75">
      <c r="M119"/>
    </row>
    <row r="120" ht="12.75">
      <c r="M120"/>
    </row>
    <row r="121" ht="12.75">
      <c r="M121"/>
    </row>
    <row r="122" ht="12.75">
      <c r="M122"/>
    </row>
    <row r="123" ht="12.75">
      <c r="M123"/>
    </row>
    <row r="124" ht="12.75">
      <c r="M124"/>
    </row>
    <row r="125" ht="12.75">
      <c r="M125"/>
    </row>
    <row r="126" ht="12.75">
      <c r="M126"/>
    </row>
    <row r="127" ht="12.75">
      <c r="M127"/>
    </row>
    <row r="128" ht="12.75">
      <c r="M128"/>
    </row>
    <row r="129" ht="12.75">
      <c r="M129"/>
    </row>
    <row r="130" ht="12.75">
      <c r="M130"/>
    </row>
    <row r="131" ht="12.75">
      <c r="M131"/>
    </row>
    <row r="132" ht="12.75">
      <c r="M132"/>
    </row>
    <row r="133" ht="12.75">
      <c r="M133"/>
    </row>
    <row r="134" ht="12.75">
      <c r="M134"/>
    </row>
    <row r="135" ht="12.75">
      <c r="M135"/>
    </row>
    <row r="136" ht="12.75">
      <c r="M136"/>
    </row>
    <row r="137" ht="12.75">
      <c r="M137"/>
    </row>
    <row r="138" ht="12.75">
      <c r="M138"/>
    </row>
    <row r="139" ht="12.75">
      <c r="M139"/>
    </row>
    <row r="140" ht="12.75">
      <c r="M140"/>
    </row>
    <row r="141" ht="12.75">
      <c r="M141"/>
    </row>
    <row r="142" ht="12.75">
      <c r="M142"/>
    </row>
    <row r="143" ht="12.75">
      <c r="M143"/>
    </row>
    <row r="144" ht="12.75">
      <c r="M144"/>
    </row>
    <row r="145" ht="12.75">
      <c r="M145"/>
    </row>
    <row r="146" ht="12.75">
      <c r="M146"/>
    </row>
    <row r="147" ht="12.75">
      <c r="M147"/>
    </row>
    <row r="148" ht="12.75">
      <c r="M148"/>
    </row>
    <row r="149" ht="12.75">
      <c r="M149"/>
    </row>
    <row r="150" ht="12.75">
      <c r="M150"/>
    </row>
    <row r="151" ht="12.75">
      <c r="M151"/>
    </row>
    <row r="152" ht="12.75">
      <c r="M152"/>
    </row>
    <row r="153" ht="12.75">
      <c r="M153"/>
    </row>
    <row r="154" ht="12.75">
      <c r="M154"/>
    </row>
    <row r="155" ht="12.75">
      <c r="M155"/>
    </row>
    <row r="156" ht="12.75">
      <c r="M156"/>
    </row>
    <row r="157" ht="12.75">
      <c r="M157"/>
    </row>
    <row r="158" ht="12.75">
      <c r="M158"/>
    </row>
    <row r="159" ht="12.75">
      <c r="M159"/>
    </row>
    <row r="160" ht="12.75">
      <c r="M160"/>
    </row>
    <row r="161" ht="12.75">
      <c r="M161"/>
    </row>
    <row r="162" ht="12.75">
      <c r="M162"/>
    </row>
    <row r="163" ht="12.75">
      <c r="M163"/>
    </row>
    <row r="164" ht="12.75">
      <c r="M164"/>
    </row>
    <row r="165" ht="12.75">
      <c r="M165"/>
    </row>
    <row r="166" ht="12.75">
      <c r="M166"/>
    </row>
    <row r="167" ht="12.75">
      <c r="M167"/>
    </row>
    <row r="168" ht="12.75">
      <c r="M168"/>
    </row>
    <row r="169" ht="12.75">
      <c r="M169"/>
    </row>
    <row r="170" ht="12.75">
      <c r="M170"/>
    </row>
    <row r="171" ht="12.75">
      <c r="M171"/>
    </row>
    <row r="172" ht="12.75">
      <c r="M172"/>
    </row>
    <row r="173" ht="12.75">
      <c r="M173"/>
    </row>
    <row r="174" ht="12.75">
      <c r="M174"/>
    </row>
    <row r="175" ht="12.75">
      <c r="M175"/>
    </row>
    <row r="176" ht="12.75">
      <c r="M176"/>
    </row>
  </sheetData>
  <sheetProtection/>
  <printOptions horizontalCentered="1"/>
  <pageMargins left="0.7874015748031497" right="0.3937007874015748" top="0.7874015748031497" bottom="0.7874015748031497" header="0.5118110236220472" footer="0.5118110236220472"/>
  <pageSetup fitToHeight="1" fitToWidth="1" horizontalDpi="300" verticalDpi="300" orientation="landscape" paperSize="9" scale="9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1"/>
  <sheetViews>
    <sheetView zoomScale="75" zoomScaleNormal="75" zoomScalePageLayoutView="0" workbookViewId="0" topLeftCell="A1">
      <selection activeCell="A1" sqref="A1:U1"/>
    </sheetView>
  </sheetViews>
  <sheetFormatPr defaultColWidth="11.421875" defaultRowHeight="12.75"/>
  <cols>
    <col min="1" max="1" width="4.7109375" style="7" customWidth="1"/>
    <col min="2" max="2" width="19.140625" style="8" bestFit="1" customWidth="1"/>
    <col min="3" max="3" width="4.57421875" style="8" customWidth="1"/>
    <col min="4" max="4" width="0.42578125" style="9" customWidth="1"/>
    <col min="5" max="5" width="1.28515625" style="9" customWidth="1"/>
    <col min="6" max="6" width="1.28515625" style="9" hidden="1" customWidth="1"/>
    <col min="7" max="12" width="5.57421875" style="7" customWidth="1"/>
    <col min="13" max="13" width="1.421875" style="7" customWidth="1"/>
    <col min="14" max="14" width="6.421875" style="9" customWidth="1"/>
    <col min="15" max="15" width="6.57421875" style="9" customWidth="1"/>
    <col min="16" max="16" width="4.57421875" style="10" customWidth="1"/>
    <col min="17" max="17" width="7.57421875" style="56" bestFit="1" customWidth="1"/>
    <col min="18" max="20" width="6.57421875" style="9" customWidth="1"/>
    <col min="21" max="21" width="6.57421875" style="0" customWidth="1"/>
  </cols>
  <sheetData>
    <row r="1" spans="1:21" ht="18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</row>
    <row r="2" spans="1:20" ht="18" customHeight="1">
      <c r="A2" s="1"/>
      <c r="B2"/>
      <c r="C2"/>
      <c r="D2" s="2"/>
      <c r="E2" s="2"/>
      <c r="F2" s="3"/>
      <c r="G2" s="3"/>
      <c r="H2" s="3"/>
      <c r="I2" s="4"/>
      <c r="J2" s="4"/>
      <c r="K2" s="4"/>
      <c r="L2" s="4"/>
      <c r="M2" s="4"/>
      <c r="N2" s="4"/>
      <c r="O2" s="4"/>
      <c r="P2" s="3"/>
      <c r="Q2" s="3"/>
      <c r="R2" s="5"/>
      <c r="S2" s="6"/>
      <c r="T2" s="3"/>
    </row>
    <row r="3" spans="1:21" ht="18">
      <c r="A3" s="1" t="s">
        <v>1</v>
      </c>
      <c r="B3" s="4"/>
      <c r="C3" s="4"/>
      <c r="D3" s="4"/>
      <c r="E3" s="4"/>
      <c r="F3" s="3"/>
      <c r="G3" s="3"/>
      <c r="H3" s="4"/>
      <c r="I3" s="4"/>
      <c r="J3" s="4"/>
      <c r="K3" s="4"/>
      <c r="L3" s="4"/>
      <c r="M3" s="4"/>
      <c r="N3" s="3"/>
      <c r="O3" s="3"/>
      <c r="P3" s="5"/>
      <c r="Q3" s="6"/>
      <c r="R3" s="3"/>
      <c r="S3" s="3"/>
      <c r="T3" s="3"/>
      <c r="U3" s="3"/>
    </row>
    <row r="4" spans="3:20" ht="12.75">
      <c r="C4" s="7"/>
      <c r="D4" s="8"/>
      <c r="E4" s="8"/>
      <c r="G4" s="9"/>
      <c r="H4" s="9"/>
      <c r="N4" s="7"/>
      <c r="O4" s="7"/>
      <c r="P4" s="9"/>
      <c r="Q4" s="9"/>
      <c r="R4" s="10"/>
      <c r="S4" s="6"/>
      <c r="T4" s="3"/>
    </row>
    <row r="5" spans="1:20" ht="18">
      <c r="A5" s="1" t="s">
        <v>101</v>
      </c>
      <c r="B5" s="4"/>
      <c r="C5" s="4"/>
      <c r="D5" s="3"/>
      <c r="E5" s="3"/>
      <c r="F5" s="3"/>
      <c r="G5" s="4"/>
      <c r="H5" s="4"/>
      <c r="I5" s="4"/>
      <c r="J5" s="4"/>
      <c r="K5" s="4"/>
      <c r="L5" s="4"/>
      <c r="M5" s="4"/>
      <c r="N5" s="3"/>
      <c r="O5" s="3"/>
      <c r="P5" s="5"/>
      <c r="Q5" s="6"/>
      <c r="R5" s="3"/>
      <c r="S5" s="3"/>
      <c r="T5" s="3"/>
    </row>
    <row r="6" spans="1:20" ht="12.75">
      <c r="A6"/>
      <c r="B6" s="4"/>
      <c r="C6" s="4"/>
      <c r="D6" s="4"/>
      <c r="E6" s="4"/>
      <c r="F6" s="4"/>
      <c r="N6" s="4"/>
      <c r="O6" s="3"/>
      <c r="P6" s="5"/>
      <c r="Q6" s="6"/>
      <c r="R6" s="4"/>
      <c r="S6" s="4"/>
      <c r="T6" s="4"/>
    </row>
    <row r="7" spans="1:21" s="21" customFormat="1" ht="12.75">
      <c r="A7" s="11"/>
      <c r="B7" s="12"/>
      <c r="C7" s="12"/>
      <c r="D7" s="13"/>
      <c r="E7" s="14"/>
      <c r="F7" s="14"/>
      <c r="G7" s="15" t="s">
        <v>3</v>
      </c>
      <c r="H7" s="16"/>
      <c r="I7" s="16"/>
      <c r="J7" s="16"/>
      <c r="K7" s="16"/>
      <c r="L7" s="16"/>
      <c r="M7" s="17"/>
      <c r="N7" s="13"/>
      <c r="O7" s="13" t="s">
        <v>4</v>
      </c>
      <c r="P7" s="18" t="s">
        <v>5</v>
      </c>
      <c r="Q7" s="19"/>
      <c r="R7" s="13" t="s">
        <v>6</v>
      </c>
      <c r="S7" s="13" t="s">
        <v>6</v>
      </c>
      <c r="T7" s="20" t="s">
        <v>7</v>
      </c>
      <c r="U7" s="20" t="s">
        <v>7</v>
      </c>
    </row>
    <row r="8" spans="1:21" s="30" customFormat="1" ht="13.5" customHeight="1">
      <c r="A8" s="22" t="s">
        <v>8</v>
      </c>
      <c r="B8" s="22" t="s">
        <v>9</v>
      </c>
      <c r="C8" s="22" t="s">
        <v>10</v>
      </c>
      <c r="D8" s="23"/>
      <c r="E8" s="24"/>
      <c r="F8" s="24"/>
      <c r="G8" s="25" t="s">
        <v>11</v>
      </c>
      <c r="H8" s="25" t="s">
        <v>12</v>
      </c>
      <c r="I8" s="25" t="s">
        <v>13</v>
      </c>
      <c r="J8" s="25" t="s">
        <v>14</v>
      </c>
      <c r="K8" s="25" t="s">
        <v>15</v>
      </c>
      <c r="L8" s="25" t="s">
        <v>16</v>
      </c>
      <c r="M8" s="26"/>
      <c r="N8" s="23" t="s">
        <v>17</v>
      </c>
      <c r="O8" s="23" t="s">
        <v>18</v>
      </c>
      <c r="P8" s="27" t="s">
        <v>19</v>
      </c>
      <c r="Q8" s="28" t="s">
        <v>20</v>
      </c>
      <c r="R8" s="23" t="s">
        <v>3</v>
      </c>
      <c r="S8" s="23" t="s">
        <v>17</v>
      </c>
      <c r="T8" s="29" t="s">
        <v>21</v>
      </c>
      <c r="U8" s="29" t="s">
        <v>22</v>
      </c>
    </row>
    <row r="9" spans="1:21" s="7" customFormat="1" ht="6.75" customHeight="1">
      <c r="A9" s="30"/>
      <c r="B9" s="31"/>
      <c r="C9" s="31"/>
      <c r="D9" s="32"/>
      <c r="E9" s="32"/>
      <c r="F9" s="32"/>
      <c r="G9" s="30"/>
      <c r="H9" s="30"/>
      <c r="I9" s="30"/>
      <c r="J9" s="30"/>
      <c r="K9" s="30"/>
      <c r="L9" s="30"/>
      <c r="M9" s="30"/>
      <c r="N9" s="32"/>
      <c r="O9" s="33"/>
      <c r="P9" s="34"/>
      <c r="Q9" s="35"/>
      <c r="R9" s="33"/>
      <c r="S9" s="33"/>
      <c r="T9" s="33"/>
      <c r="U9" s="33"/>
    </row>
    <row r="10" spans="1:21" ht="15" customHeight="1">
      <c r="A10" s="36" t="s">
        <v>21</v>
      </c>
      <c r="B10" s="53" t="s">
        <v>102</v>
      </c>
      <c r="C10" s="54" t="s">
        <v>68</v>
      </c>
      <c r="E10"/>
      <c r="F10">
        <v>107</v>
      </c>
      <c r="G10" s="41">
        <v>248</v>
      </c>
      <c r="H10" s="41">
        <v>172</v>
      </c>
      <c r="I10" s="41">
        <v>179</v>
      </c>
      <c r="J10" s="41">
        <v>236</v>
      </c>
      <c r="K10" s="41">
        <v>233</v>
      </c>
      <c r="L10" s="41">
        <v>216</v>
      </c>
      <c r="N10" s="9">
        <v>1284</v>
      </c>
      <c r="O10" s="9">
        <v>1284</v>
      </c>
      <c r="P10" s="10">
        <v>6</v>
      </c>
      <c r="Q10" s="56">
        <v>214</v>
      </c>
      <c r="R10" s="9">
        <v>248</v>
      </c>
      <c r="S10" s="9">
        <v>1284</v>
      </c>
      <c r="T10" s="9">
        <v>0</v>
      </c>
      <c r="U10" s="9">
        <v>89</v>
      </c>
    </row>
    <row r="11" spans="1:21" ht="15" customHeight="1">
      <c r="A11" s="36" t="s">
        <v>23</v>
      </c>
      <c r="B11" s="53" t="s">
        <v>103</v>
      </c>
      <c r="C11" s="54" t="s">
        <v>68</v>
      </c>
      <c r="E11"/>
      <c r="F11">
        <v>103</v>
      </c>
      <c r="G11" s="41">
        <v>244</v>
      </c>
      <c r="H11" s="41">
        <v>172</v>
      </c>
      <c r="I11" s="41">
        <v>236</v>
      </c>
      <c r="J11" s="41">
        <v>198</v>
      </c>
      <c r="K11" s="41">
        <v>203</v>
      </c>
      <c r="L11" s="41">
        <v>181</v>
      </c>
      <c r="N11" s="9">
        <v>1234</v>
      </c>
      <c r="O11" s="9">
        <v>1234</v>
      </c>
      <c r="P11" s="10">
        <v>6</v>
      </c>
      <c r="Q11" s="56">
        <v>205.66666666666666</v>
      </c>
      <c r="R11" s="9">
        <v>244</v>
      </c>
      <c r="S11" s="9">
        <v>1234</v>
      </c>
      <c r="T11" s="9">
        <v>-50</v>
      </c>
      <c r="U11" s="9">
        <v>39</v>
      </c>
    </row>
    <row r="12" spans="1:21" ht="15" customHeight="1" thickBot="1">
      <c r="A12" s="44" t="s">
        <v>22</v>
      </c>
      <c r="B12" s="45" t="s">
        <v>104</v>
      </c>
      <c r="C12" s="46" t="s">
        <v>68</v>
      </c>
      <c r="D12" s="47"/>
      <c r="E12" s="48"/>
      <c r="F12" s="48">
        <v>96</v>
      </c>
      <c r="G12" s="49">
        <v>153</v>
      </c>
      <c r="H12" s="49">
        <v>188</v>
      </c>
      <c r="I12" s="49">
        <v>224</v>
      </c>
      <c r="J12" s="49">
        <v>207</v>
      </c>
      <c r="K12" s="49">
        <v>225</v>
      </c>
      <c r="L12" s="49">
        <v>198</v>
      </c>
      <c r="M12" s="50"/>
      <c r="N12" s="47">
        <v>1195</v>
      </c>
      <c r="O12" s="47">
        <v>1195</v>
      </c>
      <c r="P12" s="51">
        <v>6</v>
      </c>
      <c r="Q12" s="52">
        <v>199.16666666666666</v>
      </c>
      <c r="R12" s="47">
        <v>225</v>
      </c>
      <c r="S12" s="47">
        <v>1195</v>
      </c>
      <c r="T12" s="47">
        <v>-89</v>
      </c>
      <c r="U12" s="47">
        <v>0</v>
      </c>
    </row>
    <row r="13" spans="1:21" ht="15" customHeight="1" thickTop="1">
      <c r="A13" s="36" t="s">
        <v>24</v>
      </c>
      <c r="B13" s="37" t="s">
        <v>105</v>
      </c>
      <c r="C13" s="38" t="s">
        <v>70</v>
      </c>
      <c r="D13" s="39"/>
      <c r="E13" s="40"/>
      <c r="F13" s="40">
        <v>99</v>
      </c>
      <c r="G13" s="55">
        <v>224</v>
      </c>
      <c r="H13" s="55">
        <v>227</v>
      </c>
      <c r="I13" s="55">
        <v>204</v>
      </c>
      <c r="J13" s="55">
        <v>178</v>
      </c>
      <c r="K13" s="55">
        <v>158</v>
      </c>
      <c r="L13" s="55">
        <v>196</v>
      </c>
      <c r="M13" s="17"/>
      <c r="N13" s="39">
        <v>1187</v>
      </c>
      <c r="O13" s="39">
        <v>1187</v>
      </c>
      <c r="P13" s="42">
        <v>6</v>
      </c>
      <c r="Q13" s="43">
        <v>197.83333333333334</v>
      </c>
      <c r="R13" s="39">
        <v>227</v>
      </c>
      <c r="S13" s="9">
        <v>1187</v>
      </c>
      <c r="T13" s="9">
        <v>-97</v>
      </c>
      <c r="U13" s="9">
        <v>-8</v>
      </c>
    </row>
    <row r="14" spans="1:21" ht="15" customHeight="1">
      <c r="A14" s="36" t="s">
        <v>25</v>
      </c>
      <c r="B14" s="37" t="s">
        <v>106</v>
      </c>
      <c r="C14" s="38" t="s">
        <v>107</v>
      </c>
      <c r="D14" s="39"/>
      <c r="E14" s="40"/>
      <c r="F14" s="40">
        <v>98</v>
      </c>
      <c r="G14" s="41">
        <v>203</v>
      </c>
      <c r="H14" s="41">
        <v>179</v>
      </c>
      <c r="I14" s="41">
        <v>196</v>
      </c>
      <c r="J14" s="41">
        <v>203</v>
      </c>
      <c r="K14" s="41">
        <v>223</v>
      </c>
      <c r="L14" s="41">
        <v>179</v>
      </c>
      <c r="M14" s="17"/>
      <c r="N14" s="39">
        <v>1183</v>
      </c>
      <c r="O14" s="39">
        <v>1183</v>
      </c>
      <c r="P14" s="42">
        <v>6</v>
      </c>
      <c r="Q14" s="43">
        <v>197.16666666666666</v>
      </c>
      <c r="R14" s="39">
        <v>223</v>
      </c>
      <c r="S14" s="9">
        <v>1183</v>
      </c>
      <c r="T14" s="9">
        <v>-101</v>
      </c>
      <c r="U14" s="9">
        <v>-12</v>
      </c>
    </row>
    <row r="15" spans="1:21" ht="15" customHeight="1">
      <c r="A15" s="36" t="s">
        <v>26</v>
      </c>
      <c r="B15" s="53" t="s">
        <v>108</v>
      </c>
      <c r="C15" s="54" t="s">
        <v>68</v>
      </c>
      <c r="E15"/>
      <c r="F15">
        <v>105</v>
      </c>
      <c r="G15" s="41">
        <v>175</v>
      </c>
      <c r="H15" s="41">
        <v>214</v>
      </c>
      <c r="I15" s="41">
        <v>241</v>
      </c>
      <c r="J15" s="41">
        <v>161</v>
      </c>
      <c r="K15" s="41">
        <v>193</v>
      </c>
      <c r="L15" s="41">
        <v>180</v>
      </c>
      <c r="N15" s="9">
        <v>1164</v>
      </c>
      <c r="O15" s="9">
        <v>1164</v>
      </c>
      <c r="P15" s="10">
        <v>6</v>
      </c>
      <c r="Q15" s="56">
        <v>194</v>
      </c>
      <c r="R15" s="9">
        <v>241</v>
      </c>
      <c r="S15" s="9">
        <v>1164</v>
      </c>
      <c r="T15" s="9">
        <v>-120</v>
      </c>
      <c r="U15" s="9">
        <v>-31</v>
      </c>
    </row>
    <row r="16" spans="1:21" ht="15" customHeight="1">
      <c r="A16" s="36" t="s">
        <v>27</v>
      </c>
      <c r="B16" s="37" t="s">
        <v>109</v>
      </c>
      <c r="C16" s="38" t="s">
        <v>68</v>
      </c>
      <c r="D16" s="39"/>
      <c r="E16" s="40"/>
      <c r="F16" s="40">
        <v>108</v>
      </c>
      <c r="G16" s="41">
        <v>202</v>
      </c>
      <c r="H16" s="41">
        <v>167</v>
      </c>
      <c r="I16" s="41">
        <v>157</v>
      </c>
      <c r="J16" s="41">
        <v>209</v>
      </c>
      <c r="K16" s="41">
        <v>235</v>
      </c>
      <c r="L16" s="41">
        <v>187</v>
      </c>
      <c r="M16" s="17"/>
      <c r="N16" s="39">
        <v>1157</v>
      </c>
      <c r="O16" s="39">
        <v>1157</v>
      </c>
      <c r="P16" s="42">
        <v>6</v>
      </c>
      <c r="Q16" s="43">
        <v>192.83333333333334</v>
      </c>
      <c r="R16" s="39">
        <v>235</v>
      </c>
      <c r="S16" s="39">
        <v>1157</v>
      </c>
      <c r="T16" s="9">
        <v>-127</v>
      </c>
      <c r="U16" s="9">
        <v>-38</v>
      </c>
    </row>
    <row r="17" spans="1:21" ht="15" customHeight="1">
      <c r="A17" s="36" t="s">
        <v>28</v>
      </c>
      <c r="B17" s="53" t="s">
        <v>110</v>
      </c>
      <c r="C17" s="54" t="s">
        <v>73</v>
      </c>
      <c r="E17"/>
      <c r="F17">
        <v>109</v>
      </c>
      <c r="G17" s="41">
        <v>206</v>
      </c>
      <c r="H17" s="41">
        <v>169</v>
      </c>
      <c r="I17" s="41">
        <v>204</v>
      </c>
      <c r="J17" s="41">
        <v>167</v>
      </c>
      <c r="K17" s="41">
        <v>251</v>
      </c>
      <c r="L17" s="41">
        <v>153</v>
      </c>
      <c r="N17" s="9">
        <v>1150</v>
      </c>
      <c r="O17" s="9">
        <v>1150</v>
      </c>
      <c r="P17" s="10">
        <v>6</v>
      </c>
      <c r="Q17" s="56">
        <v>191.66666666666666</v>
      </c>
      <c r="R17" s="9">
        <v>251</v>
      </c>
      <c r="S17" s="9">
        <v>1150</v>
      </c>
      <c r="T17" s="9">
        <v>-134</v>
      </c>
      <c r="U17" s="9">
        <v>-45</v>
      </c>
    </row>
    <row r="18" spans="1:21" ht="15" customHeight="1">
      <c r="A18" s="36" t="s">
        <v>29</v>
      </c>
      <c r="B18" s="37" t="s">
        <v>111</v>
      </c>
      <c r="C18" s="38" t="s">
        <v>68</v>
      </c>
      <c r="D18" s="39"/>
      <c r="E18" s="40"/>
      <c r="F18" s="40">
        <v>106</v>
      </c>
      <c r="G18" s="41">
        <v>182</v>
      </c>
      <c r="H18" s="41">
        <v>226</v>
      </c>
      <c r="I18" s="41">
        <v>183</v>
      </c>
      <c r="J18" s="41">
        <v>191</v>
      </c>
      <c r="K18" s="41">
        <v>164</v>
      </c>
      <c r="L18" s="41">
        <v>202</v>
      </c>
      <c r="M18" s="17"/>
      <c r="N18" s="39">
        <v>1148</v>
      </c>
      <c r="O18" s="39">
        <v>1148</v>
      </c>
      <c r="P18" s="42">
        <v>6</v>
      </c>
      <c r="Q18" s="43">
        <v>191.33333333333334</v>
      </c>
      <c r="R18" s="39">
        <v>226</v>
      </c>
      <c r="S18" s="39">
        <v>1148</v>
      </c>
      <c r="T18" s="9">
        <v>-136</v>
      </c>
      <c r="U18" s="9">
        <v>-47</v>
      </c>
    </row>
    <row r="19" spans="1:21" ht="15" customHeight="1">
      <c r="A19" s="36" t="s">
        <v>30</v>
      </c>
      <c r="B19" s="37" t="s">
        <v>112</v>
      </c>
      <c r="C19" s="38" t="s">
        <v>70</v>
      </c>
      <c r="D19" s="39"/>
      <c r="E19" s="40"/>
      <c r="F19" s="40">
        <v>93</v>
      </c>
      <c r="G19" s="41">
        <v>176</v>
      </c>
      <c r="H19" s="41">
        <v>179</v>
      </c>
      <c r="I19" s="41">
        <v>202</v>
      </c>
      <c r="J19" s="41">
        <v>222</v>
      </c>
      <c r="K19" s="41">
        <v>154</v>
      </c>
      <c r="L19" s="41">
        <v>213</v>
      </c>
      <c r="M19" s="17"/>
      <c r="N19" s="39">
        <v>1146</v>
      </c>
      <c r="O19" s="39">
        <v>1146</v>
      </c>
      <c r="P19" s="42">
        <v>6</v>
      </c>
      <c r="Q19" s="43">
        <v>191</v>
      </c>
      <c r="R19" s="39">
        <v>222</v>
      </c>
      <c r="S19" s="9">
        <v>1146</v>
      </c>
      <c r="T19" s="9">
        <v>-138</v>
      </c>
      <c r="U19" s="9">
        <v>-49</v>
      </c>
    </row>
    <row r="20" spans="1:21" ht="15" customHeight="1">
      <c r="A20" s="36" t="s">
        <v>31</v>
      </c>
      <c r="B20" s="53" t="s">
        <v>113</v>
      </c>
      <c r="C20" s="54" t="s">
        <v>114</v>
      </c>
      <c r="E20"/>
      <c r="F20">
        <v>95</v>
      </c>
      <c r="G20" s="41">
        <v>179</v>
      </c>
      <c r="H20" s="41">
        <v>193</v>
      </c>
      <c r="I20" s="41">
        <v>186</v>
      </c>
      <c r="J20" s="41">
        <v>146</v>
      </c>
      <c r="K20" s="41">
        <v>202</v>
      </c>
      <c r="L20" s="41">
        <v>236</v>
      </c>
      <c r="N20" s="9">
        <v>1142</v>
      </c>
      <c r="O20" s="9">
        <v>1142</v>
      </c>
      <c r="P20" s="10">
        <v>6</v>
      </c>
      <c r="Q20" s="56">
        <v>190.33333333333334</v>
      </c>
      <c r="R20" s="9">
        <v>236</v>
      </c>
      <c r="S20" s="9">
        <v>1142</v>
      </c>
      <c r="T20" s="9">
        <v>-142</v>
      </c>
      <c r="U20" s="9">
        <v>-53</v>
      </c>
    </row>
    <row r="21" spans="1:21" ht="15" customHeight="1">
      <c r="A21" s="36" t="s">
        <v>32</v>
      </c>
      <c r="B21" s="53" t="s">
        <v>115</v>
      </c>
      <c r="C21" s="54" t="s">
        <v>70</v>
      </c>
      <c r="E21"/>
      <c r="F21">
        <v>94</v>
      </c>
      <c r="G21" s="41">
        <v>190</v>
      </c>
      <c r="H21" s="41">
        <v>236</v>
      </c>
      <c r="I21" s="41">
        <v>200</v>
      </c>
      <c r="J21" s="41">
        <v>197</v>
      </c>
      <c r="K21" s="41">
        <v>161</v>
      </c>
      <c r="L21" s="41">
        <v>157</v>
      </c>
      <c r="N21" s="9">
        <v>1141</v>
      </c>
      <c r="O21" s="9">
        <v>1141</v>
      </c>
      <c r="P21" s="10">
        <v>6</v>
      </c>
      <c r="Q21" s="56">
        <v>190.16666666666666</v>
      </c>
      <c r="R21" s="9">
        <v>236</v>
      </c>
      <c r="S21" s="9">
        <v>1141</v>
      </c>
      <c r="T21" s="9">
        <v>-143</v>
      </c>
      <c r="U21" s="9">
        <v>-54</v>
      </c>
    </row>
    <row r="22" spans="1:21" ht="15" customHeight="1">
      <c r="A22" s="36" t="s">
        <v>33</v>
      </c>
      <c r="B22" s="53" t="s">
        <v>116</v>
      </c>
      <c r="C22" s="54" t="s">
        <v>68</v>
      </c>
      <c r="E22"/>
      <c r="F22">
        <v>102</v>
      </c>
      <c r="G22" s="41">
        <v>201</v>
      </c>
      <c r="H22" s="41">
        <v>137</v>
      </c>
      <c r="I22" s="41">
        <v>197</v>
      </c>
      <c r="J22" s="41">
        <v>221</v>
      </c>
      <c r="K22" s="41">
        <v>175</v>
      </c>
      <c r="L22" s="41">
        <v>182</v>
      </c>
      <c r="N22" s="9">
        <v>1113</v>
      </c>
      <c r="O22" s="9">
        <v>1113</v>
      </c>
      <c r="P22" s="10">
        <v>6</v>
      </c>
      <c r="Q22" s="56">
        <v>185.5</v>
      </c>
      <c r="R22" s="9">
        <v>221</v>
      </c>
      <c r="S22" s="9">
        <v>1113</v>
      </c>
      <c r="T22" s="9">
        <v>-171</v>
      </c>
      <c r="U22" s="9">
        <v>-82</v>
      </c>
    </row>
    <row r="23" spans="1:21" ht="15" customHeight="1">
      <c r="A23" s="36" t="s">
        <v>34</v>
      </c>
      <c r="B23" s="53" t="s">
        <v>117</v>
      </c>
      <c r="C23" s="54" t="s">
        <v>70</v>
      </c>
      <c r="E23"/>
      <c r="F23">
        <v>100</v>
      </c>
      <c r="G23" s="41">
        <v>195</v>
      </c>
      <c r="H23" s="41">
        <v>165</v>
      </c>
      <c r="I23" s="41">
        <v>122</v>
      </c>
      <c r="J23" s="41">
        <v>151</v>
      </c>
      <c r="K23" s="41">
        <v>223</v>
      </c>
      <c r="L23" s="41">
        <v>207</v>
      </c>
      <c r="N23" s="9">
        <v>1063</v>
      </c>
      <c r="O23" s="9">
        <v>1063</v>
      </c>
      <c r="P23" s="10">
        <v>6</v>
      </c>
      <c r="Q23" s="56">
        <v>177.16666666666666</v>
      </c>
      <c r="R23" s="9">
        <v>223</v>
      </c>
      <c r="S23" s="9">
        <v>1063</v>
      </c>
      <c r="T23" s="9">
        <v>-221</v>
      </c>
      <c r="U23" s="9">
        <v>-132</v>
      </c>
    </row>
    <row r="24" spans="1:21" ht="15" customHeight="1">
      <c r="A24" s="36" t="s">
        <v>35</v>
      </c>
      <c r="B24" s="37" t="s">
        <v>118</v>
      </c>
      <c r="C24" s="38" t="s">
        <v>68</v>
      </c>
      <c r="D24" s="39"/>
      <c r="E24" s="40"/>
      <c r="F24" s="40">
        <v>101</v>
      </c>
      <c r="G24" s="41">
        <v>189</v>
      </c>
      <c r="H24" s="41">
        <v>181</v>
      </c>
      <c r="I24" s="41">
        <v>182</v>
      </c>
      <c r="J24" s="41">
        <v>170</v>
      </c>
      <c r="K24" s="41">
        <v>154</v>
      </c>
      <c r="L24" s="41">
        <v>167</v>
      </c>
      <c r="M24" s="17"/>
      <c r="N24" s="39">
        <v>1043</v>
      </c>
      <c r="O24" s="39">
        <v>1043</v>
      </c>
      <c r="P24" s="42">
        <v>6</v>
      </c>
      <c r="Q24" s="43">
        <v>173.83333333333334</v>
      </c>
      <c r="R24" s="39">
        <v>189</v>
      </c>
      <c r="S24" s="39">
        <v>1043</v>
      </c>
      <c r="T24" s="9">
        <v>-241</v>
      </c>
      <c r="U24" s="9">
        <v>-152</v>
      </c>
    </row>
    <row r="25" spans="1:21" ht="15" customHeight="1">
      <c r="A25" s="36" t="s">
        <v>36</v>
      </c>
      <c r="B25" s="37" t="s">
        <v>119</v>
      </c>
      <c r="C25" s="38" t="s">
        <v>107</v>
      </c>
      <c r="D25" s="39"/>
      <c r="E25" s="40"/>
      <c r="F25" s="40">
        <v>97</v>
      </c>
      <c r="G25" s="41">
        <v>131</v>
      </c>
      <c r="H25" s="41">
        <v>184</v>
      </c>
      <c r="I25" s="41">
        <v>149</v>
      </c>
      <c r="J25" s="41">
        <v>169</v>
      </c>
      <c r="K25" s="41">
        <v>202</v>
      </c>
      <c r="L25" s="41">
        <v>182</v>
      </c>
      <c r="M25" s="17"/>
      <c r="N25" s="39">
        <v>1017</v>
      </c>
      <c r="O25" s="39">
        <v>1017</v>
      </c>
      <c r="P25" s="42">
        <v>6</v>
      </c>
      <c r="Q25" s="43">
        <v>169.5</v>
      </c>
      <c r="R25" s="39">
        <v>202</v>
      </c>
      <c r="S25" s="39">
        <v>1017</v>
      </c>
      <c r="T25" s="9">
        <v>-267</v>
      </c>
      <c r="U25" s="9">
        <v>-178</v>
      </c>
    </row>
    <row r="26" spans="1:21" s="40" customFormat="1" ht="15" customHeight="1">
      <c r="A26" s="36" t="s">
        <v>37</v>
      </c>
      <c r="B26" s="53" t="s">
        <v>120</v>
      </c>
      <c r="C26" s="54" t="s">
        <v>68</v>
      </c>
      <c r="D26" s="9"/>
      <c r="E26"/>
      <c r="F26">
        <v>104</v>
      </c>
      <c r="G26" s="41">
        <v>166</v>
      </c>
      <c r="H26" s="41">
        <v>157</v>
      </c>
      <c r="I26" s="41">
        <v>140</v>
      </c>
      <c r="J26" s="41">
        <v>143</v>
      </c>
      <c r="K26" s="41">
        <v>188</v>
      </c>
      <c r="L26" s="41">
        <v>199</v>
      </c>
      <c r="M26" s="7"/>
      <c r="N26" s="9">
        <v>993</v>
      </c>
      <c r="O26" s="9">
        <v>993</v>
      </c>
      <c r="P26" s="10">
        <v>6</v>
      </c>
      <c r="Q26" s="56">
        <v>165.5</v>
      </c>
      <c r="R26" s="9">
        <v>199</v>
      </c>
      <c r="S26" s="9">
        <v>993</v>
      </c>
      <c r="T26" s="9">
        <v>-291</v>
      </c>
      <c r="U26" s="9">
        <v>-202</v>
      </c>
    </row>
    <row r="27" spans="1:21" ht="15" customHeight="1">
      <c r="A27" s="36" t="s">
        <v>38</v>
      </c>
      <c r="B27" s="53" t="s">
        <v>121</v>
      </c>
      <c r="C27" s="54" t="s">
        <v>75</v>
      </c>
      <c r="E27"/>
      <c r="F27">
        <v>110</v>
      </c>
      <c r="G27" s="41">
        <v>172</v>
      </c>
      <c r="H27" s="41">
        <v>168</v>
      </c>
      <c r="I27" s="41">
        <v>163</v>
      </c>
      <c r="J27" s="41">
        <v>182</v>
      </c>
      <c r="K27" s="41">
        <v>119</v>
      </c>
      <c r="L27" s="41">
        <v>169</v>
      </c>
      <c r="M27" s="17"/>
      <c r="N27" s="9">
        <v>973</v>
      </c>
      <c r="O27" s="9">
        <v>973</v>
      </c>
      <c r="P27" s="10">
        <v>6</v>
      </c>
      <c r="Q27" s="56">
        <v>162.16666666666666</v>
      </c>
      <c r="R27" s="9">
        <v>182</v>
      </c>
      <c r="S27" s="9">
        <v>973</v>
      </c>
      <c r="T27" s="9">
        <v>-311</v>
      </c>
      <c r="U27" s="9">
        <v>-222</v>
      </c>
    </row>
    <row r="28" spans="1:21" ht="15" customHeight="1" hidden="1">
      <c r="A28" s="36" t="s">
        <v>39</v>
      </c>
      <c r="B28" s="53">
        <f>'[2]M1'!B23</f>
        <v>0</v>
      </c>
      <c r="C28" s="54">
        <f>'[2]M1'!C23</f>
        <v>0</v>
      </c>
      <c r="E28"/>
      <c r="F28">
        <v>111</v>
      </c>
      <c r="G28" s="41">
        <f>'[2]M1'!D23</f>
        <v>42</v>
      </c>
      <c r="H28" s="41">
        <f>'[2]M1'!E23</f>
        <v>0</v>
      </c>
      <c r="I28" s="41">
        <f>'[2]M1'!F23</f>
        <v>0</v>
      </c>
      <c r="J28" s="41">
        <f>'[2]M1'!G23</f>
        <v>0</v>
      </c>
      <c r="K28" s="41">
        <f>'[2]M1'!H23</f>
        <v>0</v>
      </c>
      <c r="L28" s="41">
        <f>'[2]M1'!I23</f>
        <v>0</v>
      </c>
      <c r="N28" s="9">
        <f aca="true" t="shared" si="0" ref="N28:N53">SUM(G28:L28)</f>
        <v>42</v>
      </c>
      <c r="O28" s="9">
        <f aca="true" t="shared" si="1" ref="O28:O53">D28+N28</f>
        <v>42</v>
      </c>
      <c r="P28" s="10">
        <f>'[2]M1'!Z23</f>
        <v>1</v>
      </c>
      <c r="Q28" s="56">
        <f aca="true" t="shared" si="2" ref="Q28:Q53">O28/P28</f>
        <v>42</v>
      </c>
      <c r="R28" s="9">
        <f aca="true" t="shared" si="3" ref="R28:R53">MAX(G28:L28)</f>
        <v>42</v>
      </c>
      <c r="S28" s="9">
        <f aca="true" t="shared" si="4" ref="S28:S53">N28</f>
        <v>42</v>
      </c>
      <c r="T28" s="9">
        <f aca="true" t="shared" si="5" ref="T28:T53">O28-$O$10</f>
        <v>-1242</v>
      </c>
      <c r="U28" s="9">
        <f aca="true" t="shared" si="6" ref="U28:U53">O28-$O$12</f>
        <v>-1153</v>
      </c>
    </row>
    <row r="29" spans="1:21" ht="15" customHeight="1" hidden="1">
      <c r="A29" s="36" t="s">
        <v>40</v>
      </c>
      <c r="B29" s="53">
        <f>'[2]M1'!B24</f>
        <v>0</v>
      </c>
      <c r="C29" s="54">
        <f>'[2]M1'!C24</f>
        <v>0</v>
      </c>
      <c r="E29"/>
      <c r="F29">
        <v>112</v>
      </c>
      <c r="G29" s="41">
        <f>'[2]M1'!D24</f>
        <v>41</v>
      </c>
      <c r="H29" s="41">
        <f>'[2]M1'!E24</f>
        <v>0</v>
      </c>
      <c r="I29" s="41">
        <f>'[2]M1'!F24</f>
        <v>0</v>
      </c>
      <c r="J29" s="41">
        <f>'[2]M1'!G24</f>
        <v>0</v>
      </c>
      <c r="K29" s="41">
        <f>'[2]M1'!H24</f>
        <v>0</v>
      </c>
      <c r="L29" s="41">
        <f>'[2]M1'!I24</f>
        <v>0</v>
      </c>
      <c r="N29" s="9">
        <f t="shared" si="0"/>
        <v>41</v>
      </c>
      <c r="O29" s="9">
        <f t="shared" si="1"/>
        <v>41</v>
      </c>
      <c r="P29" s="10">
        <f>'[2]M1'!Z24</f>
        <v>1</v>
      </c>
      <c r="Q29" s="56">
        <f t="shared" si="2"/>
        <v>41</v>
      </c>
      <c r="R29" s="9">
        <f t="shared" si="3"/>
        <v>41</v>
      </c>
      <c r="S29" s="9">
        <f t="shared" si="4"/>
        <v>41</v>
      </c>
      <c r="T29" s="9">
        <f t="shared" si="5"/>
        <v>-1243</v>
      </c>
      <c r="U29" s="9">
        <f t="shared" si="6"/>
        <v>-1154</v>
      </c>
    </row>
    <row r="30" spans="1:21" ht="15" customHeight="1" hidden="1">
      <c r="A30" s="36" t="s">
        <v>41</v>
      </c>
      <c r="B30" s="37">
        <f>'[2]M1'!B25</f>
        <v>0</v>
      </c>
      <c r="C30" s="38">
        <f>'[2]M1'!C25</f>
        <v>0</v>
      </c>
      <c r="D30" s="39"/>
      <c r="E30" s="40"/>
      <c r="F30" s="40">
        <v>113</v>
      </c>
      <c r="G30" s="41">
        <f>'[2]M1'!D25</f>
        <v>40</v>
      </c>
      <c r="H30" s="41">
        <f>'[2]M1'!E25</f>
        <v>0</v>
      </c>
      <c r="I30" s="41">
        <f>'[2]M1'!F25</f>
        <v>0</v>
      </c>
      <c r="J30" s="41">
        <f>'[2]M1'!G25</f>
        <v>0</v>
      </c>
      <c r="K30" s="41">
        <f>'[2]M1'!H25</f>
        <v>0</v>
      </c>
      <c r="L30" s="41">
        <f>'[2]M1'!I25</f>
        <v>0</v>
      </c>
      <c r="M30" s="17"/>
      <c r="N30" s="39">
        <f t="shared" si="0"/>
        <v>40</v>
      </c>
      <c r="O30" s="39">
        <f t="shared" si="1"/>
        <v>40</v>
      </c>
      <c r="P30" s="42">
        <f>'[2]M1'!Z25</f>
        <v>1</v>
      </c>
      <c r="Q30" s="43">
        <f t="shared" si="2"/>
        <v>40</v>
      </c>
      <c r="R30" s="39">
        <f t="shared" si="3"/>
        <v>40</v>
      </c>
      <c r="S30" s="9">
        <f t="shared" si="4"/>
        <v>40</v>
      </c>
      <c r="T30" s="9">
        <f t="shared" si="5"/>
        <v>-1244</v>
      </c>
      <c r="U30" s="9">
        <f t="shared" si="6"/>
        <v>-1155</v>
      </c>
    </row>
    <row r="31" spans="1:21" ht="15" customHeight="1" hidden="1">
      <c r="A31" s="36" t="s">
        <v>42</v>
      </c>
      <c r="B31" s="53">
        <f>'[2]M1'!B26</f>
        <v>0</v>
      </c>
      <c r="C31" s="54">
        <f>'[2]M1'!C26</f>
        <v>0</v>
      </c>
      <c r="E31"/>
      <c r="F31">
        <v>114</v>
      </c>
      <c r="G31" s="41">
        <f>'[2]M1'!D26</f>
        <v>39</v>
      </c>
      <c r="H31" s="41">
        <f>'[2]M1'!E26</f>
        <v>0</v>
      </c>
      <c r="I31" s="41">
        <f>'[2]M1'!F26</f>
        <v>0</v>
      </c>
      <c r="J31" s="41">
        <f>'[2]M1'!G26</f>
        <v>0</v>
      </c>
      <c r="K31" s="41">
        <f>'[2]M1'!H26</f>
        <v>0</v>
      </c>
      <c r="L31" s="41">
        <f>'[2]M1'!I26</f>
        <v>0</v>
      </c>
      <c r="N31" s="9">
        <f t="shared" si="0"/>
        <v>39</v>
      </c>
      <c r="O31" s="9">
        <f t="shared" si="1"/>
        <v>39</v>
      </c>
      <c r="P31" s="10">
        <f>'[2]M1'!Z26</f>
        <v>1</v>
      </c>
      <c r="Q31" s="56">
        <f t="shared" si="2"/>
        <v>39</v>
      </c>
      <c r="R31" s="9">
        <f t="shared" si="3"/>
        <v>39</v>
      </c>
      <c r="S31" s="9">
        <f t="shared" si="4"/>
        <v>39</v>
      </c>
      <c r="T31" s="9">
        <f t="shared" si="5"/>
        <v>-1245</v>
      </c>
      <c r="U31" s="9">
        <f t="shared" si="6"/>
        <v>-1156</v>
      </c>
    </row>
    <row r="32" spans="1:21" ht="15" customHeight="1" hidden="1">
      <c r="A32" s="36" t="s">
        <v>43</v>
      </c>
      <c r="B32" s="53">
        <f>'[2]M1'!B27</f>
        <v>0</v>
      </c>
      <c r="C32" s="54">
        <f>'[2]M1'!C27</f>
        <v>0</v>
      </c>
      <c r="E32"/>
      <c r="F32">
        <v>115</v>
      </c>
      <c r="G32" s="41">
        <f>'[2]M1'!D27</f>
        <v>38</v>
      </c>
      <c r="H32" s="41">
        <f>'[2]M1'!E27</f>
        <v>0</v>
      </c>
      <c r="I32" s="41">
        <f>'[2]M1'!F27</f>
        <v>0</v>
      </c>
      <c r="J32" s="41">
        <f>'[2]M1'!G27</f>
        <v>0</v>
      </c>
      <c r="K32" s="41">
        <f>'[2]M1'!H27</f>
        <v>0</v>
      </c>
      <c r="L32" s="41">
        <f>'[2]M1'!I27</f>
        <v>0</v>
      </c>
      <c r="N32" s="9">
        <f t="shared" si="0"/>
        <v>38</v>
      </c>
      <c r="O32" s="9">
        <f t="shared" si="1"/>
        <v>38</v>
      </c>
      <c r="P32" s="10">
        <f>'[2]M1'!Z27</f>
        <v>1</v>
      </c>
      <c r="Q32" s="56">
        <f t="shared" si="2"/>
        <v>38</v>
      </c>
      <c r="R32" s="9">
        <f t="shared" si="3"/>
        <v>38</v>
      </c>
      <c r="S32" s="9">
        <f t="shared" si="4"/>
        <v>38</v>
      </c>
      <c r="T32" s="9">
        <f t="shared" si="5"/>
        <v>-1246</v>
      </c>
      <c r="U32" s="9">
        <f t="shared" si="6"/>
        <v>-1157</v>
      </c>
    </row>
    <row r="33" spans="1:21" ht="15" customHeight="1" hidden="1">
      <c r="A33" s="36" t="s">
        <v>44</v>
      </c>
      <c r="B33" s="53">
        <f>'[2]M1'!B28</f>
        <v>0</v>
      </c>
      <c r="C33" s="54">
        <f>'[2]M1'!C28</f>
        <v>0</v>
      </c>
      <c r="E33"/>
      <c r="F33">
        <v>116</v>
      </c>
      <c r="G33" s="41">
        <f>'[2]M1'!D28</f>
        <v>37</v>
      </c>
      <c r="H33" s="41">
        <f>'[2]M1'!E28</f>
        <v>0</v>
      </c>
      <c r="I33" s="41">
        <f>'[2]M1'!F28</f>
        <v>0</v>
      </c>
      <c r="J33" s="41">
        <f>'[2]M1'!G28</f>
        <v>0</v>
      </c>
      <c r="K33" s="41">
        <f>'[2]M1'!H28</f>
        <v>0</v>
      </c>
      <c r="L33" s="41">
        <f>'[2]M1'!I28</f>
        <v>0</v>
      </c>
      <c r="N33" s="9">
        <f t="shared" si="0"/>
        <v>37</v>
      </c>
      <c r="O33" s="9">
        <f t="shared" si="1"/>
        <v>37</v>
      </c>
      <c r="P33" s="10">
        <f>'[2]M1'!Z28</f>
        <v>1</v>
      </c>
      <c r="Q33" s="56">
        <f t="shared" si="2"/>
        <v>37</v>
      </c>
      <c r="R33" s="9">
        <f t="shared" si="3"/>
        <v>37</v>
      </c>
      <c r="S33" s="9">
        <f t="shared" si="4"/>
        <v>37</v>
      </c>
      <c r="T33" s="9">
        <f t="shared" si="5"/>
        <v>-1247</v>
      </c>
      <c r="U33" s="9">
        <f t="shared" si="6"/>
        <v>-1158</v>
      </c>
    </row>
    <row r="34" spans="1:21" ht="15" customHeight="1" hidden="1">
      <c r="A34" s="36" t="s">
        <v>45</v>
      </c>
      <c r="B34" s="53">
        <f>'[2]M1'!B29</f>
        <v>0</v>
      </c>
      <c r="C34" s="54">
        <f>'[2]M1'!C29</f>
        <v>0</v>
      </c>
      <c r="E34"/>
      <c r="F34">
        <v>117</v>
      </c>
      <c r="G34" s="41">
        <f>'[2]M1'!D29</f>
        <v>36</v>
      </c>
      <c r="H34" s="41">
        <f>'[2]M1'!E29</f>
        <v>0</v>
      </c>
      <c r="I34" s="41">
        <f>'[2]M1'!F29</f>
        <v>0</v>
      </c>
      <c r="J34" s="41">
        <f>'[2]M1'!G29</f>
        <v>0</v>
      </c>
      <c r="K34" s="41">
        <f>'[2]M1'!H29</f>
        <v>0</v>
      </c>
      <c r="L34" s="41">
        <f>'[2]M1'!I29</f>
        <v>0</v>
      </c>
      <c r="N34" s="9">
        <f t="shared" si="0"/>
        <v>36</v>
      </c>
      <c r="O34" s="9">
        <f t="shared" si="1"/>
        <v>36</v>
      </c>
      <c r="P34" s="10">
        <f>'[2]M1'!Z29</f>
        <v>1</v>
      </c>
      <c r="Q34" s="56">
        <f t="shared" si="2"/>
        <v>36</v>
      </c>
      <c r="R34" s="9">
        <f t="shared" si="3"/>
        <v>36</v>
      </c>
      <c r="S34" s="9">
        <f t="shared" si="4"/>
        <v>36</v>
      </c>
      <c r="T34" s="9">
        <f t="shared" si="5"/>
        <v>-1248</v>
      </c>
      <c r="U34" s="9">
        <f t="shared" si="6"/>
        <v>-1159</v>
      </c>
    </row>
    <row r="35" spans="1:21" ht="15" customHeight="1" hidden="1">
      <c r="A35" s="36" t="s">
        <v>46</v>
      </c>
      <c r="B35" s="53">
        <f>'[2]M1'!B30</f>
        <v>0</v>
      </c>
      <c r="C35" s="54">
        <f>'[2]M1'!C30</f>
        <v>0</v>
      </c>
      <c r="E35"/>
      <c r="F35">
        <v>118</v>
      </c>
      <c r="G35" s="41">
        <f>'[2]M1'!D30</f>
        <v>35</v>
      </c>
      <c r="H35" s="41">
        <f>'[2]M1'!E30</f>
        <v>0</v>
      </c>
      <c r="I35" s="41">
        <f>'[2]M1'!F30</f>
        <v>0</v>
      </c>
      <c r="J35" s="41">
        <f>'[2]M1'!G30</f>
        <v>0</v>
      </c>
      <c r="K35" s="41">
        <f>'[2]M1'!H30</f>
        <v>0</v>
      </c>
      <c r="L35" s="41">
        <f>'[2]M1'!I30</f>
        <v>0</v>
      </c>
      <c r="N35" s="9">
        <f t="shared" si="0"/>
        <v>35</v>
      </c>
      <c r="O35" s="9">
        <f t="shared" si="1"/>
        <v>35</v>
      </c>
      <c r="P35" s="10">
        <f>'[2]M1'!Z30</f>
        <v>1</v>
      </c>
      <c r="Q35" s="56">
        <f t="shared" si="2"/>
        <v>35</v>
      </c>
      <c r="R35" s="9">
        <f t="shared" si="3"/>
        <v>35</v>
      </c>
      <c r="S35" s="9">
        <f t="shared" si="4"/>
        <v>35</v>
      </c>
      <c r="T35" s="9">
        <f t="shared" si="5"/>
        <v>-1249</v>
      </c>
      <c r="U35" s="9">
        <f t="shared" si="6"/>
        <v>-1160</v>
      </c>
    </row>
    <row r="36" spans="1:21" ht="15" customHeight="1" hidden="1">
      <c r="A36" s="36" t="s">
        <v>47</v>
      </c>
      <c r="B36" s="37">
        <f>'[2]M1'!B31</f>
        <v>0</v>
      </c>
      <c r="C36" s="38">
        <f>'[2]M1'!C31</f>
        <v>0</v>
      </c>
      <c r="D36" s="39"/>
      <c r="E36" s="40"/>
      <c r="F36" s="40">
        <v>119</v>
      </c>
      <c r="G36" s="41">
        <f>'[2]M1'!D31</f>
        <v>34</v>
      </c>
      <c r="H36" s="41">
        <f>'[2]M1'!E31</f>
        <v>0</v>
      </c>
      <c r="I36" s="41">
        <f>'[2]M1'!F31</f>
        <v>0</v>
      </c>
      <c r="J36" s="41">
        <f>'[2]M1'!G31</f>
        <v>0</v>
      </c>
      <c r="K36" s="41">
        <f>'[2]M1'!H31</f>
        <v>0</v>
      </c>
      <c r="L36" s="41">
        <f>'[2]M1'!I31</f>
        <v>0</v>
      </c>
      <c r="M36" s="17"/>
      <c r="N36" s="39">
        <f t="shared" si="0"/>
        <v>34</v>
      </c>
      <c r="O36" s="39">
        <f t="shared" si="1"/>
        <v>34</v>
      </c>
      <c r="P36" s="42">
        <f>'[2]M1'!Z31</f>
        <v>1</v>
      </c>
      <c r="Q36" s="43">
        <f t="shared" si="2"/>
        <v>34</v>
      </c>
      <c r="R36" s="39">
        <f t="shared" si="3"/>
        <v>34</v>
      </c>
      <c r="S36" s="39">
        <f t="shared" si="4"/>
        <v>34</v>
      </c>
      <c r="T36" s="9">
        <f t="shared" si="5"/>
        <v>-1250</v>
      </c>
      <c r="U36" s="9">
        <f t="shared" si="6"/>
        <v>-1161</v>
      </c>
    </row>
    <row r="37" spans="1:21" ht="15" customHeight="1" hidden="1">
      <c r="A37" s="36" t="s">
        <v>48</v>
      </c>
      <c r="B37" s="53">
        <f>'[2]M1'!B32</f>
        <v>0</v>
      </c>
      <c r="C37" s="54">
        <f>'[2]M1'!C32</f>
        <v>0</v>
      </c>
      <c r="E37"/>
      <c r="F37">
        <v>120</v>
      </c>
      <c r="G37" s="41">
        <f>'[2]M1'!D32</f>
        <v>33</v>
      </c>
      <c r="H37" s="41">
        <f>'[2]M1'!E32</f>
        <v>0</v>
      </c>
      <c r="I37" s="41">
        <f>'[2]M1'!F32</f>
        <v>0</v>
      </c>
      <c r="J37" s="41">
        <f>'[2]M1'!G32</f>
        <v>0</v>
      </c>
      <c r="K37" s="41">
        <f>'[2]M1'!H32</f>
        <v>0</v>
      </c>
      <c r="L37" s="41">
        <f>'[2]M1'!I32</f>
        <v>0</v>
      </c>
      <c r="N37" s="9">
        <f t="shared" si="0"/>
        <v>33</v>
      </c>
      <c r="O37" s="9">
        <f t="shared" si="1"/>
        <v>33</v>
      </c>
      <c r="P37" s="10">
        <f>'[2]M1'!Z32</f>
        <v>1</v>
      </c>
      <c r="Q37" s="56">
        <f t="shared" si="2"/>
        <v>33</v>
      </c>
      <c r="R37" s="9">
        <f t="shared" si="3"/>
        <v>33</v>
      </c>
      <c r="S37" s="9">
        <f t="shared" si="4"/>
        <v>33</v>
      </c>
      <c r="T37" s="9">
        <f t="shared" si="5"/>
        <v>-1251</v>
      </c>
      <c r="U37" s="9">
        <f t="shared" si="6"/>
        <v>-1162</v>
      </c>
    </row>
    <row r="38" spans="1:21" ht="15" customHeight="1" hidden="1">
      <c r="A38" s="36" t="s">
        <v>49</v>
      </c>
      <c r="B38" s="53">
        <f>'[2]M1'!B33</f>
        <v>0</v>
      </c>
      <c r="C38" s="54">
        <f>'[2]M1'!C33</f>
        <v>0</v>
      </c>
      <c r="E38"/>
      <c r="F38">
        <v>121</v>
      </c>
      <c r="G38" s="41">
        <f>'[2]M1'!D33</f>
        <v>32</v>
      </c>
      <c r="H38" s="41">
        <f>'[2]M1'!E33</f>
        <v>0</v>
      </c>
      <c r="I38" s="41">
        <f>'[2]M1'!F33</f>
        <v>0</v>
      </c>
      <c r="J38" s="41">
        <f>'[2]M1'!G33</f>
        <v>0</v>
      </c>
      <c r="K38" s="41">
        <f>'[2]M1'!H33</f>
        <v>0</v>
      </c>
      <c r="L38" s="41">
        <f>'[2]M1'!I33</f>
        <v>0</v>
      </c>
      <c r="N38" s="9">
        <f t="shared" si="0"/>
        <v>32</v>
      </c>
      <c r="O38" s="9">
        <f t="shared" si="1"/>
        <v>32</v>
      </c>
      <c r="P38" s="10">
        <f>'[2]M1'!Z33</f>
        <v>1</v>
      </c>
      <c r="Q38" s="56">
        <f t="shared" si="2"/>
        <v>32</v>
      </c>
      <c r="R38" s="9">
        <f t="shared" si="3"/>
        <v>32</v>
      </c>
      <c r="S38" s="9">
        <f t="shared" si="4"/>
        <v>32</v>
      </c>
      <c r="T38" s="9">
        <f t="shared" si="5"/>
        <v>-1252</v>
      </c>
      <c r="U38" s="9">
        <f t="shared" si="6"/>
        <v>-1163</v>
      </c>
    </row>
    <row r="39" spans="1:21" ht="15" customHeight="1" hidden="1">
      <c r="A39" s="36" t="s">
        <v>50</v>
      </c>
      <c r="B39" s="53">
        <f>'[2]M1'!B34</f>
        <v>0</v>
      </c>
      <c r="C39" s="54">
        <f>'[2]M1'!C34</f>
        <v>0</v>
      </c>
      <c r="E39"/>
      <c r="F39">
        <v>122</v>
      </c>
      <c r="G39" s="41">
        <f>'[2]M1'!D34</f>
        <v>31</v>
      </c>
      <c r="H39" s="41">
        <f>'[2]M1'!E34</f>
        <v>0</v>
      </c>
      <c r="I39" s="41">
        <f>'[2]M1'!F34</f>
        <v>0</v>
      </c>
      <c r="J39" s="41">
        <f>'[2]M1'!G34</f>
        <v>0</v>
      </c>
      <c r="K39" s="41">
        <f>'[2]M1'!H34</f>
        <v>0</v>
      </c>
      <c r="L39" s="41">
        <f>'[2]M1'!I34</f>
        <v>0</v>
      </c>
      <c r="N39" s="9">
        <f t="shared" si="0"/>
        <v>31</v>
      </c>
      <c r="O39" s="9">
        <f t="shared" si="1"/>
        <v>31</v>
      </c>
      <c r="P39" s="10">
        <f>'[2]M1'!Z34</f>
        <v>1</v>
      </c>
      <c r="Q39" s="56">
        <f t="shared" si="2"/>
        <v>31</v>
      </c>
      <c r="R39" s="9">
        <f t="shared" si="3"/>
        <v>31</v>
      </c>
      <c r="S39" s="9">
        <f t="shared" si="4"/>
        <v>31</v>
      </c>
      <c r="T39" s="9">
        <f t="shared" si="5"/>
        <v>-1253</v>
      </c>
      <c r="U39" s="9">
        <f t="shared" si="6"/>
        <v>-1164</v>
      </c>
    </row>
    <row r="40" spans="1:21" ht="15" customHeight="1" hidden="1">
      <c r="A40" s="36" t="s">
        <v>51</v>
      </c>
      <c r="B40" s="53">
        <f>'[2]M1'!B35</f>
        <v>0</v>
      </c>
      <c r="C40" s="54">
        <f>'[2]M1'!C35</f>
        <v>0</v>
      </c>
      <c r="E40"/>
      <c r="F40">
        <v>123</v>
      </c>
      <c r="G40" s="41">
        <f>'[2]M1'!D35</f>
        <v>30</v>
      </c>
      <c r="H40" s="41">
        <f>'[2]M1'!E35</f>
        <v>0</v>
      </c>
      <c r="I40" s="41">
        <f>'[2]M1'!F35</f>
        <v>0</v>
      </c>
      <c r="J40" s="41">
        <f>'[2]M1'!G35</f>
        <v>0</v>
      </c>
      <c r="K40" s="41">
        <f>'[2]M1'!H35</f>
        <v>0</v>
      </c>
      <c r="L40" s="41">
        <f>'[2]M1'!I35</f>
        <v>0</v>
      </c>
      <c r="N40" s="9">
        <f t="shared" si="0"/>
        <v>30</v>
      </c>
      <c r="O40" s="9">
        <f t="shared" si="1"/>
        <v>30</v>
      </c>
      <c r="P40" s="10">
        <f>'[2]M1'!Z35</f>
        <v>1</v>
      </c>
      <c r="Q40" s="56">
        <f t="shared" si="2"/>
        <v>30</v>
      </c>
      <c r="R40" s="9">
        <f t="shared" si="3"/>
        <v>30</v>
      </c>
      <c r="S40" s="9">
        <f t="shared" si="4"/>
        <v>30</v>
      </c>
      <c r="T40" s="9">
        <f t="shared" si="5"/>
        <v>-1254</v>
      </c>
      <c r="U40" s="9">
        <f t="shared" si="6"/>
        <v>-1165</v>
      </c>
    </row>
    <row r="41" spans="1:21" ht="15" customHeight="1" hidden="1">
      <c r="A41" s="36" t="s">
        <v>52</v>
      </c>
      <c r="B41" s="53">
        <f>'[2]M1'!B36</f>
        <v>0</v>
      </c>
      <c r="C41" s="54">
        <f>'[2]M1'!C36</f>
        <v>0</v>
      </c>
      <c r="E41"/>
      <c r="F41">
        <v>124</v>
      </c>
      <c r="G41" s="41">
        <f>'[2]M1'!D36</f>
        <v>29</v>
      </c>
      <c r="H41" s="41">
        <f>'[2]M1'!E36</f>
        <v>0</v>
      </c>
      <c r="I41" s="41">
        <f>'[2]M1'!F36</f>
        <v>0</v>
      </c>
      <c r="J41" s="41">
        <f>'[2]M1'!G36</f>
        <v>0</v>
      </c>
      <c r="K41" s="41">
        <f>'[2]M1'!H36</f>
        <v>0</v>
      </c>
      <c r="L41" s="41">
        <f>'[2]M1'!I36</f>
        <v>0</v>
      </c>
      <c r="N41" s="9">
        <f t="shared" si="0"/>
        <v>29</v>
      </c>
      <c r="O41" s="9">
        <f t="shared" si="1"/>
        <v>29</v>
      </c>
      <c r="P41" s="10">
        <f>'[2]M1'!Z36</f>
        <v>1</v>
      </c>
      <c r="Q41" s="56">
        <f t="shared" si="2"/>
        <v>29</v>
      </c>
      <c r="R41" s="9">
        <f t="shared" si="3"/>
        <v>29</v>
      </c>
      <c r="S41" s="9">
        <f t="shared" si="4"/>
        <v>29</v>
      </c>
      <c r="T41" s="9">
        <f t="shared" si="5"/>
        <v>-1255</v>
      </c>
      <c r="U41" s="9">
        <f t="shared" si="6"/>
        <v>-1166</v>
      </c>
    </row>
    <row r="42" spans="1:21" ht="15" customHeight="1" hidden="1">
      <c r="A42" s="36" t="s">
        <v>53</v>
      </c>
      <c r="B42" s="53">
        <f>'[2]M1'!B37</f>
        <v>0</v>
      </c>
      <c r="C42" s="54">
        <f>'[2]M1'!C37</f>
        <v>0</v>
      </c>
      <c r="E42"/>
      <c r="F42">
        <v>125</v>
      </c>
      <c r="G42" s="41">
        <f>'[2]M1'!D37</f>
        <v>28</v>
      </c>
      <c r="H42" s="41">
        <f>'[2]M1'!E37</f>
        <v>0</v>
      </c>
      <c r="I42" s="41">
        <f>'[2]M1'!F37</f>
        <v>0</v>
      </c>
      <c r="J42" s="41">
        <f>'[2]M1'!G37</f>
        <v>0</v>
      </c>
      <c r="K42" s="41">
        <f>'[2]M1'!H37</f>
        <v>0</v>
      </c>
      <c r="L42" s="41">
        <f>'[2]M1'!I37</f>
        <v>0</v>
      </c>
      <c r="N42" s="9">
        <f t="shared" si="0"/>
        <v>28</v>
      </c>
      <c r="O42" s="9">
        <f t="shared" si="1"/>
        <v>28</v>
      </c>
      <c r="P42" s="10">
        <f>'[2]M1'!Z37</f>
        <v>1</v>
      </c>
      <c r="Q42" s="56">
        <f t="shared" si="2"/>
        <v>28</v>
      </c>
      <c r="R42" s="9">
        <f t="shared" si="3"/>
        <v>28</v>
      </c>
      <c r="S42" s="9">
        <f t="shared" si="4"/>
        <v>28</v>
      </c>
      <c r="T42" s="9">
        <f t="shared" si="5"/>
        <v>-1256</v>
      </c>
      <c r="U42" s="9">
        <f t="shared" si="6"/>
        <v>-1167</v>
      </c>
    </row>
    <row r="43" spans="1:21" ht="15" customHeight="1" hidden="1">
      <c r="A43" s="36" t="s">
        <v>54</v>
      </c>
      <c r="B43" s="37">
        <f>'[2]M1'!B38</f>
        <v>0</v>
      </c>
      <c r="C43" s="38">
        <f>'[2]M1'!C38</f>
        <v>0</v>
      </c>
      <c r="D43" s="39"/>
      <c r="E43" s="40"/>
      <c r="F43" s="40">
        <v>126</v>
      </c>
      <c r="G43" s="41">
        <f>'[2]M1'!D38</f>
        <v>27</v>
      </c>
      <c r="H43" s="41">
        <f>'[2]M1'!E38</f>
        <v>0</v>
      </c>
      <c r="I43" s="41">
        <f>'[2]M1'!F38</f>
        <v>0</v>
      </c>
      <c r="J43" s="41">
        <f>'[2]M1'!G38</f>
        <v>0</v>
      </c>
      <c r="K43" s="41">
        <f>'[2]M1'!H38</f>
        <v>0</v>
      </c>
      <c r="L43" s="41">
        <f>'[2]M1'!I38</f>
        <v>0</v>
      </c>
      <c r="M43" s="17"/>
      <c r="N43" s="39">
        <f t="shared" si="0"/>
        <v>27</v>
      </c>
      <c r="O43" s="39">
        <f t="shared" si="1"/>
        <v>27</v>
      </c>
      <c r="P43" s="42">
        <f>'[2]M1'!Z38</f>
        <v>1</v>
      </c>
      <c r="Q43" s="43">
        <f t="shared" si="2"/>
        <v>27</v>
      </c>
      <c r="R43" s="39">
        <f t="shared" si="3"/>
        <v>27</v>
      </c>
      <c r="S43" s="39">
        <f t="shared" si="4"/>
        <v>27</v>
      </c>
      <c r="T43" s="9">
        <f t="shared" si="5"/>
        <v>-1257</v>
      </c>
      <c r="U43" s="9">
        <f t="shared" si="6"/>
        <v>-1168</v>
      </c>
    </row>
    <row r="44" spans="1:21" ht="15" customHeight="1" hidden="1">
      <c r="A44" s="36" t="s">
        <v>55</v>
      </c>
      <c r="B44" s="53">
        <f>'[2]M1'!B39</f>
        <v>0</v>
      </c>
      <c r="C44" s="54">
        <f>'[2]M1'!C39</f>
        <v>0</v>
      </c>
      <c r="E44"/>
      <c r="F44">
        <v>127</v>
      </c>
      <c r="G44" s="41">
        <f>'[2]M1'!D39</f>
        <v>26</v>
      </c>
      <c r="H44" s="41">
        <f>'[2]M1'!E39</f>
        <v>0</v>
      </c>
      <c r="I44" s="41">
        <f>'[2]M1'!F39</f>
        <v>0</v>
      </c>
      <c r="J44" s="41">
        <f>'[2]M1'!G39</f>
        <v>0</v>
      </c>
      <c r="K44" s="41">
        <f>'[2]M1'!H39</f>
        <v>0</v>
      </c>
      <c r="L44" s="41">
        <f>'[2]M1'!I39</f>
        <v>0</v>
      </c>
      <c r="N44" s="9">
        <f t="shared" si="0"/>
        <v>26</v>
      </c>
      <c r="O44" s="9">
        <f t="shared" si="1"/>
        <v>26</v>
      </c>
      <c r="P44" s="10">
        <f>'[2]M1'!Z39</f>
        <v>1</v>
      </c>
      <c r="Q44" s="56">
        <f t="shared" si="2"/>
        <v>26</v>
      </c>
      <c r="R44" s="9">
        <f t="shared" si="3"/>
        <v>26</v>
      </c>
      <c r="S44" s="9">
        <f t="shared" si="4"/>
        <v>26</v>
      </c>
      <c r="T44" s="9">
        <f t="shared" si="5"/>
        <v>-1258</v>
      </c>
      <c r="U44" s="9">
        <f t="shared" si="6"/>
        <v>-1169</v>
      </c>
    </row>
    <row r="45" spans="1:21" ht="15" customHeight="1" hidden="1">
      <c r="A45" s="36" t="s">
        <v>56</v>
      </c>
      <c r="B45" s="53">
        <f>'[2]M1'!B40</f>
        <v>0</v>
      </c>
      <c r="C45" s="54">
        <f>'[2]M1'!C40</f>
        <v>0</v>
      </c>
      <c r="E45"/>
      <c r="F45">
        <v>128</v>
      </c>
      <c r="G45" s="41">
        <f>'[2]M1'!D40</f>
        <v>25</v>
      </c>
      <c r="H45" s="41">
        <f>'[2]M1'!E40</f>
        <v>0</v>
      </c>
      <c r="I45" s="41">
        <f>'[2]M1'!F40</f>
        <v>0</v>
      </c>
      <c r="J45" s="41">
        <f>'[2]M1'!G40</f>
        <v>0</v>
      </c>
      <c r="K45" s="41">
        <f>'[2]M1'!H40</f>
        <v>0</v>
      </c>
      <c r="L45" s="41">
        <f>'[2]M1'!I40</f>
        <v>0</v>
      </c>
      <c r="N45" s="9">
        <f t="shared" si="0"/>
        <v>25</v>
      </c>
      <c r="O45" s="9">
        <f t="shared" si="1"/>
        <v>25</v>
      </c>
      <c r="P45" s="10">
        <f>'[2]M1'!Z40</f>
        <v>1</v>
      </c>
      <c r="Q45" s="56">
        <f t="shared" si="2"/>
        <v>25</v>
      </c>
      <c r="R45" s="9">
        <f t="shared" si="3"/>
        <v>25</v>
      </c>
      <c r="S45" s="9">
        <f t="shared" si="4"/>
        <v>25</v>
      </c>
      <c r="T45" s="9">
        <f t="shared" si="5"/>
        <v>-1259</v>
      </c>
      <c r="U45" s="9">
        <f t="shared" si="6"/>
        <v>-1170</v>
      </c>
    </row>
    <row r="46" spans="1:21" ht="15" customHeight="1" hidden="1">
      <c r="A46" s="36" t="s">
        <v>57</v>
      </c>
      <c r="B46" s="53">
        <f>'[2]M1'!B41</f>
        <v>0</v>
      </c>
      <c r="C46" s="54">
        <f>'[2]M1'!C41</f>
        <v>0</v>
      </c>
      <c r="E46"/>
      <c r="F46">
        <v>129</v>
      </c>
      <c r="G46" s="41">
        <f>'[2]M1'!D41</f>
        <v>24</v>
      </c>
      <c r="H46" s="41">
        <f>'[2]M1'!E41</f>
        <v>0</v>
      </c>
      <c r="I46" s="41">
        <f>'[2]M1'!F41</f>
        <v>0</v>
      </c>
      <c r="J46" s="41">
        <f>'[2]M1'!G41</f>
        <v>0</v>
      </c>
      <c r="K46" s="41">
        <f>'[2]M1'!H41</f>
        <v>0</v>
      </c>
      <c r="L46" s="41">
        <f>'[2]M1'!I41</f>
        <v>0</v>
      </c>
      <c r="N46" s="9">
        <f t="shared" si="0"/>
        <v>24</v>
      </c>
      <c r="O46" s="9">
        <f t="shared" si="1"/>
        <v>24</v>
      </c>
      <c r="P46" s="10">
        <f>'[2]M1'!Z41</f>
        <v>1</v>
      </c>
      <c r="Q46" s="56">
        <f t="shared" si="2"/>
        <v>24</v>
      </c>
      <c r="R46" s="9">
        <f t="shared" si="3"/>
        <v>24</v>
      </c>
      <c r="S46" s="9">
        <f t="shared" si="4"/>
        <v>24</v>
      </c>
      <c r="T46" s="9">
        <f t="shared" si="5"/>
        <v>-1260</v>
      </c>
      <c r="U46" s="9">
        <f t="shared" si="6"/>
        <v>-1171</v>
      </c>
    </row>
    <row r="47" spans="1:21" ht="15" customHeight="1" hidden="1">
      <c r="A47" s="36" t="s">
        <v>58</v>
      </c>
      <c r="B47" s="53">
        <f>'[2]M1'!B42</f>
        <v>0</v>
      </c>
      <c r="C47" s="54">
        <f>'[2]M1'!C42</f>
        <v>0</v>
      </c>
      <c r="E47"/>
      <c r="F47">
        <v>130</v>
      </c>
      <c r="G47" s="41">
        <f>'[2]M1'!D42</f>
        <v>23</v>
      </c>
      <c r="H47" s="41">
        <f>'[2]M1'!E42</f>
        <v>0</v>
      </c>
      <c r="I47" s="41">
        <f>'[2]M1'!F42</f>
        <v>0</v>
      </c>
      <c r="J47" s="41">
        <f>'[2]M1'!G42</f>
        <v>0</v>
      </c>
      <c r="K47" s="41">
        <f>'[2]M1'!H42</f>
        <v>0</v>
      </c>
      <c r="L47" s="41">
        <f>'[2]M1'!I42</f>
        <v>0</v>
      </c>
      <c r="N47" s="9">
        <f t="shared" si="0"/>
        <v>23</v>
      </c>
      <c r="O47" s="9">
        <f t="shared" si="1"/>
        <v>23</v>
      </c>
      <c r="P47" s="10">
        <f>'[2]M1'!Z42</f>
        <v>1</v>
      </c>
      <c r="Q47" s="56">
        <f t="shared" si="2"/>
        <v>23</v>
      </c>
      <c r="R47" s="9">
        <f t="shared" si="3"/>
        <v>23</v>
      </c>
      <c r="S47" s="9">
        <f t="shared" si="4"/>
        <v>23</v>
      </c>
      <c r="T47" s="9">
        <f t="shared" si="5"/>
        <v>-1261</v>
      </c>
      <c r="U47" s="9">
        <f t="shared" si="6"/>
        <v>-1172</v>
      </c>
    </row>
    <row r="48" spans="1:21" ht="15" customHeight="1" hidden="1">
      <c r="A48" s="36" t="s">
        <v>59</v>
      </c>
      <c r="B48" s="53">
        <f>'[2]M1'!B43</f>
        <v>0</v>
      </c>
      <c r="C48" s="54">
        <f>'[2]M1'!C43</f>
        <v>0</v>
      </c>
      <c r="E48"/>
      <c r="F48">
        <v>131</v>
      </c>
      <c r="G48" s="41">
        <f>'[2]M1'!D43</f>
        <v>22</v>
      </c>
      <c r="H48" s="41">
        <f>'[2]M1'!E43</f>
        <v>0</v>
      </c>
      <c r="I48" s="41">
        <f>'[2]M1'!F43</f>
        <v>0</v>
      </c>
      <c r="J48" s="41">
        <f>'[2]M1'!G43</f>
        <v>0</v>
      </c>
      <c r="K48" s="41">
        <f>'[2]M1'!H43</f>
        <v>0</v>
      </c>
      <c r="L48" s="41">
        <f>'[2]M1'!I43</f>
        <v>0</v>
      </c>
      <c r="N48" s="9">
        <f t="shared" si="0"/>
        <v>22</v>
      </c>
      <c r="O48" s="9">
        <f t="shared" si="1"/>
        <v>22</v>
      </c>
      <c r="P48" s="10">
        <f>'[2]M1'!Z43</f>
        <v>1</v>
      </c>
      <c r="Q48" s="56">
        <f t="shared" si="2"/>
        <v>22</v>
      </c>
      <c r="R48" s="9">
        <f t="shared" si="3"/>
        <v>22</v>
      </c>
      <c r="S48" s="9">
        <f t="shared" si="4"/>
        <v>22</v>
      </c>
      <c r="T48" s="9">
        <f t="shared" si="5"/>
        <v>-1262</v>
      </c>
      <c r="U48" s="9">
        <f t="shared" si="6"/>
        <v>-1173</v>
      </c>
    </row>
    <row r="49" spans="1:21" ht="15" customHeight="1" hidden="1">
      <c r="A49" s="36" t="s">
        <v>60</v>
      </c>
      <c r="B49" s="53">
        <f>'[2]M1'!B44</f>
        <v>0</v>
      </c>
      <c r="C49" s="54">
        <f>'[2]M1'!C44</f>
        <v>0</v>
      </c>
      <c r="E49"/>
      <c r="F49">
        <v>132</v>
      </c>
      <c r="G49" s="41">
        <f>'[2]M1'!D44</f>
        <v>21</v>
      </c>
      <c r="H49" s="41">
        <f>'[2]M1'!E44</f>
        <v>0</v>
      </c>
      <c r="I49" s="41">
        <f>'[2]M1'!F44</f>
        <v>0</v>
      </c>
      <c r="J49" s="41">
        <f>'[2]M1'!G44</f>
        <v>0</v>
      </c>
      <c r="K49" s="41">
        <f>'[2]M1'!H44</f>
        <v>0</v>
      </c>
      <c r="L49" s="41">
        <f>'[2]M1'!I44</f>
        <v>0</v>
      </c>
      <c r="N49" s="9">
        <f t="shared" si="0"/>
        <v>21</v>
      </c>
      <c r="O49" s="9">
        <f t="shared" si="1"/>
        <v>21</v>
      </c>
      <c r="P49" s="10">
        <f>'[2]M1'!Z44</f>
        <v>1</v>
      </c>
      <c r="Q49" s="56">
        <f t="shared" si="2"/>
        <v>21</v>
      </c>
      <c r="R49" s="9">
        <f t="shared" si="3"/>
        <v>21</v>
      </c>
      <c r="S49" s="9">
        <f t="shared" si="4"/>
        <v>21</v>
      </c>
      <c r="T49" s="9">
        <f t="shared" si="5"/>
        <v>-1263</v>
      </c>
      <c r="U49" s="9">
        <f t="shared" si="6"/>
        <v>-1174</v>
      </c>
    </row>
    <row r="50" spans="1:21" ht="15" customHeight="1" hidden="1">
      <c r="A50" s="36" t="s">
        <v>61</v>
      </c>
      <c r="B50" s="53">
        <f>'[2]M1'!B45</f>
        <v>0</v>
      </c>
      <c r="C50" s="54">
        <f>'[2]M1'!C45</f>
        <v>0</v>
      </c>
      <c r="E50"/>
      <c r="F50">
        <v>133</v>
      </c>
      <c r="G50" s="41">
        <f>'[2]M1'!D45</f>
        <v>20</v>
      </c>
      <c r="H50" s="41">
        <f>'[2]M1'!E45</f>
        <v>0</v>
      </c>
      <c r="I50" s="41">
        <f>'[2]M1'!F45</f>
        <v>0</v>
      </c>
      <c r="J50" s="41">
        <f>'[2]M1'!G45</f>
        <v>0</v>
      </c>
      <c r="K50" s="41">
        <f>'[2]M1'!H45</f>
        <v>0</v>
      </c>
      <c r="L50" s="41">
        <f>'[2]M1'!I45</f>
        <v>0</v>
      </c>
      <c r="N50" s="9">
        <f t="shared" si="0"/>
        <v>20</v>
      </c>
      <c r="O50" s="9">
        <f t="shared" si="1"/>
        <v>20</v>
      </c>
      <c r="P50" s="10">
        <f>'[2]M1'!Z45</f>
        <v>1</v>
      </c>
      <c r="Q50" s="56">
        <f t="shared" si="2"/>
        <v>20</v>
      </c>
      <c r="R50" s="9">
        <f t="shared" si="3"/>
        <v>20</v>
      </c>
      <c r="S50" s="9">
        <f t="shared" si="4"/>
        <v>20</v>
      </c>
      <c r="T50" s="9">
        <f t="shared" si="5"/>
        <v>-1264</v>
      </c>
      <c r="U50" s="9">
        <f t="shared" si="6"/>
        <v>-1175</v>
      </c>
    </row>
    <row r="51" spans="1:21" ht="15" customHeight="1" hidden="1">
      <c r="A51" s="36" t="s">
        <v>62</v>
      </c>
      <c r="B51" s="53">
        <f>'[2]M1'!B46</f>
        <v>0</v>
      </c>
      <c r="C51" s="54">
        <f>'[2]M1'!C46</f>
        <v>0</v>
      </c>
      <c r="E51"/>
      <c r="F51">
        <v>134</v>
      </c>
      <c r="G51" s="41">
        <f>'[2]M1'!D46</f>
        <v>19</v>
      </c>
      <c r="H51" s="41">
        <f>'[2]M1'!E46</f>
        <v>0</v>
      </c>
      <c r="I51" s="41">
        <f>'[2]M1'!F46</f>
        <v>0</v>
      </c>
      <c r="J51" s="41">
        <f>'[2]M1'!G46</f>
        <v>0</v>
      </c>
      <c r="K51" s="41">
        <f>'[2]M1'!H46</f>
        <v>0</v>
      </c>
      <c r="L51" s="41">
        <f>'[2]M1'!I46</f>
        <v>0</v>
      </c>
      <c r="N51" s="9">
        <f t="shared" si="0"/>
        <v>19</v>
      </c>
      <c r="O51" s="9">
        <f t="shared" si="1"/>
        <v>19</v>
      </c>
      <c r="P51" s="10">
        <f>'[2]M1'!Z46</f>
        <v>1</v>
      </c>
      <c r="Q51" s="56">
        <f t="shared" si="2"/>
        <v>19</v>
      </c>
      <c r="R51" s="9">
        <f t="shared" si="3"/>
        <v>19</v>
      </c>
      <c r="S51" s="9">
        <f t="shared" si="4"/>
        <v>19</v>
      </c>
      <c r="T51" s="9">
        <f t="shared" si="5"/>
        <v>-1265</v>
      </c>
      <c r="U51" s="9">
        <f t="shared" si="6"/>
        <v>-1176</v>
      </c>
    </row>
    <row r="52" spans="1:21" ht="15" customHeight="1" hidden="1">
      <c r="A52" s="36" t="s">
        <v>63</v>
      </c>
      <c r="B52" s="53">
        <f>'[2]M1'!B47</f>
        <v>0</v>
      </c>
      <c r="C52" s="54">
        <f>'[2]M1'!C47</f>
        <v>0</v>
      </c>
      <c r="E52"/>
      <c r="F52">
        <v>135</v>
      </c>
      <c r="G52" s="41">
        <f>'[2]M1'!D47</f>
        <v>18</v>
      </c>
      <c r="H52" s="41">
        <f>'[2]M1'!E47</f>
        <v>0</v>
      </c>
      <c r="I52" s="41">
        <f>'[2]M1'!F47</f>
        <v>0</v>
      </c>
      <c r="J52" s="41">
        <f>'[2]M1'!G47</f>
        <v>0</v>
      </c>
      <c r="K52" s="41">
        <f>'[2]M1'!H47</f>
        <v>0</v>
      </c>
      <c r="L52" s="41">
        <f>'[2]M1'!I47</f>
        <v>0</v>
      </c>
      <c r="N52" s="9">
        <f t="shared" si="0"/>
        <v>18</v>
      </c>
      <c r="O52" s="9">
        <f t="shared" si="1"/>
        <v>18</v>
      </c>
      <c r="P52" s="10">
        <f>'[2]M1'!Z47</f>
        <v>1</v>
      </c>
      <c r="Q52" s="56">
        <f t="shared" si="2"/>
        <v>18</v>
      </c>
      <c r="R52" s="9">
        <f t="shared" si="3"/>
        <v>18</v>
      </c>
      <c r="S52" s="9">
        <f t="shared" si="4"/>
        <v>18</v>
      </c>
      <c r="T52" s="9">
        <f t="shared" si="5"/>
        <v>-1266</v>
      </c>
      <c r="U52" s="9">
        <f t="shared" si="6"/>
        <v>-1177</v>
      </c>
    </row>
    <row r="53" spans="1:21" ht="15" customHeight="1" hidden="1">
      <c r="A53" s="36" t="s">
        <v>64</v>
      </c>
      <c r="B53" s="53">
        <f>'[2]M1'!B48</f>
        <v>0</v>
      </c>
      <c r="C53" s="54">
        <f>'[2]M1'!C48</f>
        <v>0</v>
      </c>
      <c r="E53"/>
      <c r="F53">
        <v>136</v>
      </c>
      <c r="G53" s="41">
        <f>'[2]M1'!D48</f>
        <v>17</v>
      </c>
      <c r="H53" s="41">
        <f>'[2]M1'!E48</f>
        <v>0</v>
      </c>
      <c r="I53" s="41">
        <f>'[2]M1'!F48</f>
        <v>0</v>
      </c>
      <c r="J53" s="41">
        <f>'[2]M1'!G48</f>
        <v>0</v>
      </c>
      <c r="K53" s="41">
        <f>'[2]M1'!H48</f>
        <v>0</v>
      </c>
      <c r="L53" s="41">
        <f>'[2]M1'!I48</f>
        <v>0</v>
      </c>
      <c r="N53" s="9">
        <f t="shared" si="0"/>
        <v>17</v>
      </c>
      <c r="O53" s="9">
        <f t="shared" si="1"/>
        <v>17</v>
      </c>
      <c r="P53" s="10">
        <f>'[2]M1'!Z48</f>
        <v>1</v>
      </c>
      <c r="Q53" s="56">
        <f t="shared" si="2"/>
        <v>17</v>
      </c>
      <c r="R53" s="9">
        <f t="shared" si="3"/>
        <v>17</v>
      </c>
      <c r="S53" s="9">
        <f t="shared" si="4"/>
        <v>17</v>
      </c>
      <c r="T53" s="9">
        <f t="shared" si="5"/>
        <v>-1267</v>
      </c>
      <c r="U53" s="9">
        <f t="shared" si="6"/>
        <v>-1178</v>
      </c>
    </row>
    <row r="54" spans="1:12" ht="12.75" customHeight="1">
      <c r="A54" s="57"/>
      <c r="B54" s="53"/>
      <c r="C54" s="54"/>
      <c r="E54"/>
      <c r="F54"/>
      <c r="G54" s="39"/>
      <c r="H54" s="39"/>
      <c r="I54" s="39"/>
      <c r="J54" s="39"/>
      <c r="K54" s="39"/>
      <c r="L54" s="39"/>
    </row>
    <row r="55" spans="1:12" ht="12.75" customHeight="1">
      <c r="A55" s="57"/>
      <c r="B55" s="53"/>
      <c r="C55" s="54"/>
      <c r="E55"/>
      <c r="F55"/>
      <c r="G55" s="39"/>
      <c r="H55" s="39"/>
      <c r="I55" s="39"/>
      <c r="J55" s="39"/>
      <c r="K55" s="39"/>
      <c r="L55" s="39"/>
    </row>
    <row r="56" spans="1:12" ht="12.75" customHeight="1">
      <c r="A56" s="57"/>
      <c r="B56" s="53"/>
      <c r="C56" s="54"/>
      <c r="E56"/>
      <c r="F56"/>
      <c r="G56" s="39"/>
      <c r="H56" s="39"/>
      <c r="I56" s="39"/>
      <c r="J56" s="39"/>
      <c r="K56" s="39"/>
      <c r="L56" s="39"/>
    </row>
    <row r="57" spans="1:12" ht="12.75" customHeight="1">
      <c r="A57" s="57"/>
      <c r="B57" s="53"/>
      <c r="C57" s="54"/>
      <c r="E57"/>
      <c r="F57"/>
      <c r="G57" s="39"/>
      <c r="H57" s="39"/>
      <c r="I57" s="39"/>
      <c r="J57" s="39"/>
      <c r="K57" s="39"/>
      <c r="L57" s="39"/>
    </row>
    <row r="58" spans="1:12" ht="12.75" customHeight="1">
      <c r="A58" s="57"/>
      <c r="B58" s="53"/>
      <c r="C58" s="58"/>
      <c r="E58"/>
      <c r="F58"/>
      <c r="G58" s="39"/>
      <c r="H58" s="39"/>
      <c r="I58" s="39"/>
      <c r="J58" s="39"/>
      <c r="K58" s="39"/>
      <c r="L58" s="39"/>
    </row>
    <row r="59" spans="2:22" ht="12.75" customHeight="1">
      <c r="B59" s="7"/>
      <c r="C59" s="7"/>
      <c r="D59" s="53"/>
      <c r="E59" s="8"/>
      <c r="F59"/>
      <c r="G59"/>
      <c r="H59"/>
      <c r="I59" s="59" t="s">
        <v>65</v>
      </c>
      <c r="J59" s="60">
        <f>'[2]M1'!AA66</f>
        <v>251</v>
      </c>
      <c r="K59" s="60"/>
      <c r="L59" s="60"/>
      <c r="M59"/>
      <c r="N59"/>
      <c r="O59"/>
      <c r="P59" s="61"/>
      <c r="Q59" s="9"/>
      <c r="R59" s="10"/>
      <c r="S59" s="56"/>
      <c r="T59"/>
      <c r="U59" s="9"/>
      <c r="V59" s="9"/>
    </row>
    <row r="60" spans="2:22" ht="12.75" customHeight="1">
      <c r="B60" s="7"/>
      <c r="C60" s="7"/>
      <c r="D60" s="53"/>
      <c r="E60" s="8"/>
      <c r="F60"/>
      <c r="G60"/>
      <c r="H60"/>
      <c r="I60" s="59"/>
      <c r="J60" s="62"/>
      <c r="L60"/>
      <c r="M60"/>
      <c r="N60"/>
      <c r="O60"/>
      <c r="P60"/>
      <c r="Q60" s="9"/>
      <c r="R60" s="10"/>
      <c r="S60" s="56"/>
      <c r="T60"/>
      <c r="U60" s="9"/>
      <c r="V60" s="9"/>
    </row>
    <row r="61" spans="2:22" ht="12.75" customHeight="1" hidden="1">
      <c r="B61" s="7"/>
      <c r="C61" s="7"/>
      <c r="D61" s="53"/>
      <c r="E61" s="8"/>
      <c r="F61"/>
      <c r="G61"/>
      <c r="H61"/>
      <c r="I61" s="59" t="s">
        <v>66</v>
      </c>
      <c r="J61" s="60">
        <f>'[2]M1'!AB66</f>
        <v>1284</v>
      </c>
      <c r="K61" s="60"/>
      <c r="L61" s="60"/>
      <c r="M61"/>
      <c r="N61"/>
      <c r="O61"/>
      <c r="P61" s="61"/>
      <c r="Q61" s="9"/>
      <c r="R61" s="10"/>
      <c r="S61" s="56"/>
      <c r="T61"/>
      <c r="U61" s="9"/>
      <c r="V61" s="9"/>
    </row>
    <row r="62" spans="2:18" ht="12.75" customHeight="1">
      <c r="B62" s="53"/>
      <c r="D62"/>
      <c r="E62"/>
      <c r="F62"/>
      <c r="G62"/>
      <c r="H62"/>
      <c r="I62"/>
      <c r="J62"/>
      <c r="K62"/>
      <c r="L62"/>
      <c r="R62"/>
    </row>
    <row r="63" spans="4:18" ht="12.75" customHeight="1">
      <c r="D63"/>
      <c r="E63"/>
      <c r="F63"/>
      <c r="G63"/>
      <c r="H63"/>
      <c r="I63"/>
      <c r="J63"/>
      <c r="K63"/>
      <c r="L63"/>
      <c r="R63"/>
    </row>
    <row r="64" spans="4:18" ht="12.75" customHeight="1">
      <c r="D64"/>
      <c r="E64"/>
      <c r="F64"/>
      <c r="G64"/>
      <c r="H64"/>
      <c r="I64"/>
      <c r="J64"/>
      <c r="K64"/>
      <c r="L64"/>
      <c r="R64"/>
    </row>
    <row r="65" spans="4:18" ht="12.75" customHeight="1">
      <c r="D65"/>
      <c r="E65"/>
      <c r="F65"/>
      <c r="G65"/>
      <c r="H65"/>
      <c r="I65"/>
      <c r="J65"/>
      <c r="K65"/>
      <c r="L65"/>
      <c r="R65"/>
    </row>
    <row r="66" spans="4:18" ht="12.75" customHeight="1">
      <c r="D66"/>
      <c r="E66"/>
      <c r="F66"/>
      <c r="G66"/>
      <c r="H66"/>
      <c r="I66"/>
      <c r="J66"/>
      <c r="K66"/>
      <c r="L66"/>
      <c r="R66"/>
    </row>
    <row r="67" spans="4:18" ht="12.75" customHeight="1">
      <c r="D67"/>
      <c r="E67"/>
      <c r="F67"/>
      <c r="G67"/>
      <c r="H67"/>
      <c r="I67"/>
      <c r="J67"/>
      <c r="K67"/>
      <c r="L67"/>
      <c r="R67"/>
    </row>
    <row r="68" spans="4:18" ht="12.75" customHeight="1">
      <c r="D68"/>
      <c r="E68"/>
      <c r="F68"/>
      <c r="G68"/>
      <c r="H68"/>
      <c r="I68"/>
      <c r="J68"/>
      <c r="K68"/>
      <c r="L68"/>
      <c r="R68"/>
    </row>
    <row r="69" spans="4:12" ht="12.75" customHeight="1">
      <c r="D69"/>
      <c r="E69"/>
      <c r="F69"/>
      <c r="G69"/>
      <c r="H69"/>
      <c r="I69"/>
      <c r="J69"/>
      <c r="K69"/>
      <c r="L69"/>
    </row>
    <row r="70" spans="4:12" ht="12.75" customHeight="1">
      <c r="D70"/>
      <c r="E70"/>
      <c r="F70"/>
      <c r="G70"/>
      <c r="H70"/>
      <c r="I70"/>
      <c r="J70"/>
      <c r="K70"/>
      <c r="L70"/>
    </row>
    <row r="71" spans="4:12" ht="12.75" customHeight="1">
      <c r="D71"/>
      <c r="E71"/>
      <c r="F71"/>
      <c r="G71"/>
      <c r="H71"/>
      <c r="I71"/>
      <c r="J71"/>
      <c r="K71"/>
      <c r="L71"/>
    </row>
    <row r="72" spans="4:12" ht="12.75" customHeight="1">
      <c r="D72"/>
      <c r="E72"/>
      <c r="F72"/>
      <c r="G72"/>
      <c r="H72"/>
      <c r="I72"/>
      <c r="J72"/>
      <c r="K72"/>
      <c r="L72"/>
    </row>
    <row r="73" spans="4:12" ht="12.75" customHeight="1">
      <c r="D73"/>
      <c r="E73"/>
      <c r="F73"/>
      <c r="G73"/>
      <c r="H73"/>
      <c r="I73"/>
      <c r="J73"/>
      <c r="K73"/>
      <c r="L73"/>
    </row>
    <row r="74" spans="4:12" ht="12.75" customHeight="1">
      <c r="D74"/>
      <c r="E74"/>
      <c r="F74"/>
      <c r="G74"/>
      <c r="H74"/>
      <c r="I74"/>
      <c r="J74"/>
      <c r="K74"/>
      <c r="L74"/>
    </row>
    <row r="75" spans="4:12" ht="12.75" customHeight="1">
      <c r="D75"/>
      <c r="E75"/>
      <c r="F75"/>
      <c r="G75"/>
      <c r="H75"/>
      <c r="I75"/>
      <c r="J75"/>
      <c r="K75"/>
      <c r="L75"/>
    </row>
    <row r="76" spans="4:12" ht="12.75" customHeight="1">
      <c r="D76"/>
      <c r="E76"/>
      <c r="F76"/>
      <c r="G76"/>
      <c r="H76"/>
      <c r="I76"/>
      <c r="J76"/>
      <c r="K76"/>
      <c r="L76"/>
    </row>
    <row r="77" spans="4:12" ht="12.75" customHeight="1">
      <c r="D77"/>
      <c r="E77"/>
      <c r="F77"/>
      <c r="G77"/>
      <c r="H77"/>
      <c r="I77"/>
      <c r="J77"/>
      <c r="K77"/>
      <c r="L77"/>
    </row>
    <row r="78" spans="4:12" ht="12.75" customHeight="1">
      <c r="D78"/>
      <c r="E78"/>
      <c r="F78"/>
      <c r="G78"/>
      <c r="H78"/>
      <c r="I78"/>
      <c r="J78"/>
      <c r="K78"/>
      <c r="L78"/>
    </row>
    <row r="79" spans="4:12" ht="12.75" customHeight="1">
      <c r="D79"/>
      <c r="E79"/>
      <c r="F79"/>
      <c r="G79"/>
      <c r="H79"/>
      <c r="I79"/>
      <c r="J79"/>
      <c r="K79"/>
      <c r="L79"/>
    </row>
    <row r="80" spans="4:12" ht="12.75" customHeight="1">
      <c r="D80"/>
      <c r="E80"/>
      <c r="F80"/>
      <c r="G80"/>
      <c r="H80"/>
      <c r="I80"/>
      <c r="J80"/>
      <c r="K80"/>
      <c r="L80"/>
    </row>
    <row r="81" spans="4:12" ht="12.75" customHeight="1">
      <c r="D81"/>
      <c r="E81"/>
      <c r="F81"/>
      <c r="G81"/>
      <c r="H81"/>
      <c r="I81"/>
      <c r="J81"/>
      <c r="K81"/>
      <c r="L81"/>
    </row>
    <row r="82" spans="4:12" ht="12.75" customHeight="1">
      <c r="D82"/>
      <c r="E82"/>
      <c r="F82"/>
      <c r="G82"/>
      <c r="H82"/>
      <c r="I82"/>
      <c r="J82"/>
      <c r="K82"/>
      <c r="L82"/>
    </row>
    <row r="83" spans="4:12" ht="12.75" customHeight="1">
      <c r="D83"/>
      <c r="E83"/>
      <c r="F83"/>
      <c r="G83"/>
      <c r="H83"/>
      <c r="I83"/>
      <c r="J83"/>
      <c r="K83"/>
      <c r="L83"/>
    </row>
    <row r="84" spans="4:12" ht="12.75" customHeight="1">
      <c r="D84"/>
      <c r="E84"/>
      <c r="F84"/>
      <c r="G84"/>
      <c r="H84"/>
      <c r="I84"/>
      <c r="J84"/>
      <c r="K84"/>
      <c r="L84"/>
    </row>
    <row r="85" spans="4:12" ht="12.75" customHeight="1">
      <c r="D85"/>
      <c r="E85"/>
      <c r="F85"/>
      <c r="G85"/>
      <c r="H85"/>
      <c r="I85"/>
      <c r="J85"/>
      <c r="K85"/>
      <c r="L85"/>
    </row>
    <row r="86" spans="4:12" ht="12.75" customHeight="1">
      <c r="D86"/>
      <c r="E86"/>
      <c r="F86"/>
      <c r="G86"/>
      <c r="H86"/>
      <c r="I86"/>
      <c r="J86"/>
      <c r="K86"/>
      <c r="L86"/>
    </row>
    <row r="87" spans="4:12" ht="12.75" customHeight="1">
      <c r="D87"/>
      <c r="E87"/>
      <c r="F87"/>
      <c r="G87"/>
      <c r="H87"/>
      <c r="I87"/>
      <c r="J87"/>
      <c r="K87"/>
      <c r="L87"/>
    </row>
    <row r="88" spans="4:12" ht="12.75" customHeight="1">
      <c r="D88"/>
      <c r="E88"/>
      <c r="F88"/>
      <c r="G88"/>
      <c r="H88"/>
      <c r="I88"/>
      <c r="J88"/>
      <c r="K88"/>
      <c r="L88"/>
    </row>
    <row r="89" spans="4:12" ht="12.75" customHeight="1">
      <c r="D89"/>
      <c r="E89"/>
      <c r="F89"/>
      <c r="G89"/>
      <c r="H89"/>
      <c r="I89"/>
      <c r="J89"/>
      <c r="K89"/>
      <c r="L89"/>
    </row>
    <row r="90" spans="4:12" ht="12.75" customHeight="1">
      <c r="D90"/>
      <c r="E90"/>
      <c r="F90"/>
      <c r="G90"/>
      <c r="H90"/>
      <c r="I90"/>
      <c r="J90"/>
      <c r="K90"/>
      <c r="L90"/>
    </row>
    <row r="91" spans="4:12" ht="12.75" customHeight="1">
      <c r="D91"/>
      <c r="E91"/>
      <c r="F91"/>
      <c r="G91"/>
      <c r="H91"/>
      <c r="I91"/>
      <c r="J91"/>
      <c r="K91"/>
      <c r="L91"/>
    </row>
    <row r="92" spans="4:12" ht="12.75" customHeight="1">
      <c r="D92"/>
      <c r="E92"/>
      <c r="F92"/>
      <c r="G92"/>
      <c r="H92"/>
      <c r="I92"/>
      <c r="J92"/>
      <c r="K92"/>
      <c r="L92"/>
    </row>
    <row r="93" spans="4:12" ht="12.75" customHeight="1">
      <c r="D93"/>
      <c r="E93"/>
      <c r="F93"/>
      <c r="G93"/>
      <c r="H93"/>
      <c r="I93"/>
      <c r="J93"/>
      <c r="K93"/>
      <c r="L93"/>
    </row>
    <row r="94" spans="4:12" ht="12.75" customHeight="1">
      <c r="D94"/>
      <c r="E94"/>
      <c r="F94"/>
      <c r="G94"/>
      <c r="H94"/>
      <c r="I94"/>
      <c r="J94"/>
      <c r="K94"/>
      <c r="L94"/>
    </row>
    <row r="95" spans="4:12" ht="12.75" customHeight="1">
      <c r="D95"/>
      <c r="E95"/>
      <c r="F95"/>
      <c r="G95"/>
      <c r="H95"/>
      <c r="I95"/>
      <c r="J95"/>
      <c r="K95"/>
      <c r="L95"/>
    </row>
    <row r="96" spans="4:12" ht="12.75" customHeight="1">
      <c r="D96"/>
      <c r="E96"/>
      <c r="F96"/>
      <c r="G96"/>
      <c r="H96"/>
      <c r="I96"/>
      <c r="J96"/>
      <c r="K96"/>
      <c r="L96"/>
    </row>
    <row r="97" spans="4:12" ht="12.75" customHeight="1">
      <c r="D97"/>
      <c r="E97"/>
      <c r="F97"/>
      <c r="G97"/>
      <c r="H97"/>
      <c r="I97"/>
      <c r="J97"/>
      <c r="K97"/>
      <c r="L97"/>
    </row>
    <row r="98" spans="4:12" ht="12.75" customHeight="1">
      <c r="D98"/>
      <c r="E98"/>
      <c r="F98"/>
      <c r="G98"/>
      <c r="H98"/>
      <c r="I98"/>
      <c r="J98"/>
      <c r="K98"/>
      <c r="L98"/>
    </row>
    <row r="99" spans="4:12" ht="12.75" customHeight="1">
      <c r="D99"/>
      <c r="E99"/>
      <c r="F99"/>
      <c r="G99"/>
      <c r="H99"/>
      <c r="I99"/>
      <c r="J99"/>
      <c r="K99"/>
      <c r="L99"/>
    </row>
    <row r="100" spans="4:12" ht="12.75" customHeight="1">
      <c r="D100"/>
      <c r="E100"/>
      <c r="F100"/>
      <c r="G100"/>
      <c r="H100"/>
      <c r="I100"/>
      <c r="J100"/>
      <c r="K100"/>
      <c r="L100"/>
    </row>
    <row r="101" spans="4:12" ht="12.75" customHeight="1">
      <c r="D101"/>
      <c r="E101"/>
      <c r="F101"/>
      <c r="G101"/>
      <c r="H101"/>
      <c r="I101"/>
      <c r="J101"/>
      <c r="K101"/>
      <c r="L101"/>
    </row>
    <row r="102" spans="4:12" ht="12.75" customHeight="1">
      <c r="D102"/>
      <c r="E102"/>
      <c r="F102"/>
      <c r="G102"/>
      <c r="H102"/>
      <c r="I102"/>
      <c r="J102"/>
      <c r="K102"/>
      <c r="L102"/>
    </row>
    <row r="103" spans="4:12" ht="12.75" customHeight="1">
      <c r="D103"/>
      <c r="E103"/>
      <c r="F103"/>
      <c r="G103"/>
      <c r="H103"/>
      <c r="I103"/>
      <c r="J103"/>
      <c r="K103"/>
      <c r="L103"/>
    </row>
    <row r="104" spans="4:12" ht="12.75" customHeight="1">
      <c r="D104"/>
      <c r="E104"/>
      <c r="F104"/>
      <c r="G104"/>
      <c r="H104"/>
      <c r="I104"/>
      <c r="J104"/>
      <c r="K104"/>
      <c r="L104"/>
    </row>
    <row r="105" spans="4:12" ht="12.75" customHeight="1">
      <c r="D105"/>
      <c r="E105"/>
      <c r="F105"/>
      <c r="G105"/>
      <c r="H105"/>
      <c r="I105"/>
      <c r="J105"/>
      <c r="K105"/>
      <c r="L105"/>
    </row>
    <row r="106" spans="4:12" ht="12.75" customHeight="1">
      <c r="D106"/>
      <c r="E106"/>
      <c r="F106"/>
      <c r="G106"/>
      <c r="H106"/>
      <c r="I106"/>
      <c r="J106"/>
      <c r="K106"/>
      <c r="L106"/>
    </row>
    <row r="107" spans="4:12" ht="12.75" customHeight="1">
      <c r="D107"/>
      <c r="E107"/>
      <c r="F107"/>
      <c r="G107"/>
      <c r="H107"/>
      <c r="I107"/>
      <c r="J107"/>
      <c r="K107"/>
      <c r="L107"/>
    </row>
    <row r="108" spans="4:12" ht="12.75" customHeight="1">
      <c r="D108"/>
      <c r="E108"/>
      <c r="F108"/>
      <c r="G108"/>
      <c r="H108"/>
      <c r="I108"/>
      <c r="J108"/>
      <c r="K108"/>
      <c r="L108"/>
    </row>
    <row r="109" spans="4:12" ht="12.75" customHeight="1">
      <c r="D109"/>
      <c r="E109"/>
      <c r="F109"/>
      <c r="G109"/>
      <c r="H109"/>
      <c r="I109"/>
      <c r="J109"/>
      <c r="K109"/>
      <c r="L109"/>
    </row>
    <row r="110" spans="4:12" ht="12.75" customHeight="1">
      <c r="D110"/>
      <c r="E110"/>
      <c r="F110"/>
      <c r="G110"/>
      <c r="H110"/>
      <c r="I110"/>
      <c r="J110"/>
      <c r="K110"/>
      <c r="L110"/>
    </row>
    <row r="111" spans="4:12" ht="12.75" customHeight="1">
      <c r="D111"/>
      <c r="E111"/>
      <c r="F111"/>
      <c r="G111"/>
      <c r="H111"/>
      <c r="I111"/>
      <c r="J111"/>
      <c r="K111"/>
      <c r="L111"/>
    </row>
    <row r="112" spans="4:12" ht="12.75">
      <c r="D112"/>
      <c r="E112"/>
      <c r="F112"/>
      <c r="G112"/>
      <c r="H112"/>
      <c r="I112"/>
      <c r="J112"/>
      <c r="K112"/>
      <c r="L112"/>
    </row>
    <row r="113" spans="4:12" ht="12.75">
      <c r="D113"/>
      <c r="E113"/>
      <c r="F113"/>
      <c r="G113"/>
      <c r="H113"/>
      <c r="I113"/>
      <c r="J113"/>
      <c r="K113"/>
      <c r="L113"/>
    </row>
    <row r="114" spans="4:12" ht="12.75">
      <c r="D114"/>
      <c r="E114"/>
      <c r="F114"/>
      <c r="G114"/>
      <c r="H114"/>
      <c r="I114"/>
      <c r="J114"/>
      <c r="K114"/>
      <c r="L114"/>
    </row>
    <row r="115" spans="4:12" ht="12.75">
      <c r="D115"/>
      <c r="E115"/>
      <c r="F115"/>
      <c r="G115"/>
      <c r="H115"/>
      <c r="I115"/>
      <c r="J115"/>
      <c r="K115"/>
      <c r="L115"/>
    </row>
    <row r="116" spans="4:12" ht="12.75">
      <c r="D116"/>
      <c r="E116"/>
      <c r="F116"/>
      <c r="G116"/>
      <c r="H116"/>
      <c r="I116"/>
      <c r="J116"/>
      <c r="K116"/>
      <c r="L116"/>
    </row>
    <row r="117" spans="4:12" ht="12.75">
      <c r="D117"/>
      <c r="E117"/>
      <c r="F117"/>
      <c r="G117"/>
      <c r="H117"/>
      <c r="I117"/>
      <c r="J117"/>
      <c r="K117"/>
      <c r="L117"/>
    </row>
    <row r="118" spans="4:12" ht="12.75">
      <c r="D118"/>
      <c r="E118"/>
      <c r="F118"/>
      <c r="G118"/>
      <c r="H118"/>
      <c r="I118"/>
      <c r="J118"/>
      <c r="K118"/>
      <c r="L118"/>
    </row>
    <row r="119" spans="4:12" ht="12.75">
      <c r="D119"/>
      <c r="E119"/>
      <c r="F119"/>
      <c r="G119"/>
      <c r="H119"/>
      <c r="I119"/>
      <c r="J119"/>
      <c r="K119"/>
      <c r="L119"/>
    </row>
    <row r="120" spans="4:12" ht="12.75">
      <c r="D120"/>
      <c r="E120"/>
      <c r="F120"/>
      <c r="G120"/>
      <c r="H120"/>
      <c r="I120"/>
      <c r="J120"/>
      <c r="K120"/>
      <c r="L120"/>
    </row>
    <row r="121" spans="4:12" ht="12.75">
      <c r="D121"/>
      <c r="E121"/>
      <c r="F121"/>
      <c r="G121"/>
      <c r="H121"/>
      <c r="I121"/>
      <c r="J121"/>
      <c r="K121"/>
      <c r="L121"/>
    </row>
    <row r="122" spans="4:12" ht="12.75">
      <c r="D122"/>
      <c r="E122"/>
      <c r="F122"/>
      <c r="G122"/>
      <c r="H122"/>
      <c r="I122"/>
      <c r="J122"/>
      <c r="K122"/>
      <c r="L122"/>
    </row>
    <row r="123" spans="4:12" ht="12.75">
      <c r="D123"/>
      <c r="E123"/>
      <c r="F123"/>
      <c r="G123"/>
      <c r="H123"/>
      <c r="I123"/>
      <c r="J123"/>
      <c r="K123"/>
      <c r="L123"/>
    </row>
    <row r="124" spans="4:12" ht="12.75">
      <c r="D124"/>
      <c r="E124"/>
      <c r="F124"/>
      <c r="G124"/>
      <c r="H124"/>
      <c r="I124"/>
      <c r="J124"/>
      <c r="K124"/>
      <c r="L124"/>
    </row>
    <row r="125" spans="4:12" ht="12.75">
      <c r="D125"/>
      <c r="E125"/>
      <c r="F125"/>
      <c r="G125"/>
      <c r="H125"/>
      <c r="I125"/>
      <c r="J125"/>
      <c r="K125"/>
      <c r="L125"/>
    </row>
    <row r="126" spans="4:12" ht="12.75">
      <c r="D126"/>
      <c r="E126"/>
      <c r="F126"/>
      <c r="G126"/>
      <c r="H126"/>
      <c r="I126"/>
      <c r="J126"/>
      <c r="K126"/>
      <c r="L126"/>
    </row>
    <row r="127" spans="4:12" ht="12.75">
      <c r="D127"/>
      <c r="E127"/>
      <c r="F127"/>
      <c r="G127"/>
      <c r="H127"/>
      <c r="I127"/>
      <c r="J127"/>
      <c r="K127"/>
      <c r="L127"/>
    </row>
    <row r="128" spans="4:12" ht="12.75">
      <c r="D128"/>
      <c r="E128"/>
      <c r="F128"/>
      <c r="G128"/>
      <c r="H128"/>
      <c r="I128"/>
      <c r="J128"/>
      <c r="K128"/>
      <c r="L128"/>
    </row>
    <row r="129" spans="4:12" ht="12.75">
      <c r="D129"/>
      <c r="E129"/>
      <c r="F129"/>
      <c r="G129"/>
      <c r="H129"/>
      <c r="I129"/>
      <c r="J129"/>
      <c r="K129"/>
      <c r="L129"/>
    </row>
    <row r="130" spans="4:12" ht="12.75">
      <c r="D130"/>
      <c r="E130"/>
      <c r="F130"/>
      <c r="G130"/>
      <c r="H130"/>
      <c r="I130"/>
      <c r="J130"/>
      <c r="K130"/>
      <c r="L130"/>
    </row>
    <row r="131" ht="12.75">
      <c r="L131"/>
    </row>
    <row r="132" ht="12.75">
      <c r="L132"/>
    </row>
    <row r="133" ht="12.75">
      <c r="L133"/>
    </row>
    <row r="134" ht="12.75">
      <c r="L134"/>
    </row>
    <row r="135" ht="12.75">
      <c r="L135"/>
    </row>
    <row r="136" ht="12.75">
      <c r="L136"/>
    </row>
    <row r="137" ht="12.75">
      <c r="L137"/>
    </row>
    <row r="138" ht="12.75">
      <c r="L138"/>
    </row>
    <row r="139" ht="12.75">
      <c r="L139"/>
    </row>
    <row r="140" ht="12.75">
      <c r="L140"/>
    </row>
    <row r="141" ht="12.75">
      <c r="L141"/>
    </row>
    <row r="142" ht="12.75">
      <c r="L142"/>
    </row>
    <row r="143" ht="12.75">
      <c r="L143"/>
    </row>
    <row r="144" ht="12.75">
      <c r="L144"/>
    </row>
    <row r="145" ht="12.75">
      <c r="L145"/>
    </row>
    <row r="146" ht="12.75">
      <c r="L146"/>
    </row>
    <row r="147" ht="12.75">
      <c r="L147"/>
    </row>
    <row r="148" ht="12.75">
      <c r="L148"/>
    </row>
    <row r="149" ht="12.75">
      <c r="L149"/>
    </row>
    <row r="150" ht="12.75">
      <c r="L150"/>
    </row>
    <row r="151" ht="12.75">
      <c r="L151"/>
    </row>
    <row r="152" ht="12.75">
      <c r="L152"/>
    </row>
    <row r="153" ht="12.75">
      <c r="L153"/>
    </row>
    <row r="154" ht="12.75">
      <c r="L154"/>
    </row>
    <row r="155" ht="12.75">
      <c r="L155"/>
    </row>
    <row r="156" ht="12.75">
      <c r="L156"/>
    </row>
    <row r="157" ht="12.75">
      <c r="L157"/>
    </row>
    <row r="158" ht="12.75">
      <c r="L158"/>
    </row>
    <row r="159" ht="12.75">
      <c r="L159"/>
    </row>
    <row r="160" ht="12.75">
      <c r="L160"/>
    </row>
    <row r="161" ht="12.75">
      <c r="L161"/>
    </row>
    <row r="162" ht="12.75">
      <c r="L162"/>
    </row>
    <row r="163" ht="12.75">
      <c r="L163"/>
    </row>
    <row r="164" ht="12.75">
      <c r="L164"/>
    </row>
    <row r="165" ht="12.75">
      <c r="L165"/>
    </row>
    <row r="166" ht="12.75">
      <c r="L166"/>
    </row>
    <row r="167" ht="12.75">
      <c r="L167"/>
    </row>
    <row r="168" ht="12.75">
      <c r="L168"/>
    </row>
    <row r="169" ht="12.75">
      <c r="L169"/>
    </row>
    <row r="170" ht="12.75">
      <c r="L170"/>
    </row>
    <row r="171" ht="12.75">
      <c r="L171"/>
    </row>
    <row r="172" ht="12.75">
      <c r="L172"/>
    </row>
    <row r="173" ht="12.75">
      <c r="L173"/>
    </row>
    <row r="174" ht="12.75">
      <c r="L174"/>
    </row>
    <row r="175" ht="12.75">
      <c r="L175"/>
    </row>
    <row r="176" ht="12.75">
      <c r="L176"/>
    </row>
    <row r="177" ht="12.75">
      <c r="L177"/>
    </row>
    <row r="178" ht="12.75">
      <c r="L178"/>
    </row>
    <row r="179" ht="12.75">
      <c r="L179"/>
    </row>
    <row r="180" ht="12.75">
      <c r="L180"/>
    </row>
    <row r="181" ht="12.75">
      <c r="L181"/>
    </row>
    <row r="182" ht="12.75">
      <c r="L182"/>
    </row>
    <row r="183" ht="12.75">
      <c r="L183"/>
    </row>
    <row r="184" ht="12.75">
      <c r="L184"/>
    </row>
    <row r="185" ht="12.75">
      <c r="L185"/>
    </row>
    <row r="186" ht="12.75">
      <c r="L186"/>
    </row>
    <row r="187" ht="12.75">
      <c r="L187"/>
    </row>
    <row r="188" ht="12.75">
      <c r="L188"/>
    </row>
    <row r="189" ht="12.75">
      <c r="L189"/>
    </row>
    <row r="190" ht="12.75">
      <c r="L190"/>
    </row>
    <row r="191" ht="12.75">
      <c r="L191"/>
    </row>
    <row r="192" ht="12.75">
      <c r="L192"/>
    </row>
    <row r="193" ht="12.75">
      <c r="L193"/>
    </row>
    <row r="194" ht="12.75">
      <c r="L194"/>
    </row>
    <row r="195" ht="12.75">
      <c r="L195"/>
    </row>
    <row r="196" ht="12.75">
      <c r="L196"/>
    </row>
    <row r="197" ht="12.75">
      <c r="L197"/>
    </row>
    <row r="198" ht="12.75">
      <c r="L198"/>
    </row>
    <row r="199" ht="12.75">
      <c r="L199"/>
    </row>
    <row r="200" ht="12.75">
      <c r="L200"/>
    </row>
    <row r="201" ht="12.75">
      <c r="L201"/>
    </row>
  </sheetData>
  <sheetProtection/>
  <mergeCells count="1">
    <mergeCell ref="A1:U1"/>
  </mergeCells>
  <printOptions horizontalCentered="1"/>
  <pageMargins left="0.7874015748031497" right="0.3937007874015748" top="0.7874015748031497" bottom="1.5748031496062993" header="0.5118110236220472" footer="0.5118110236220472"/>
  <pageSetup fitToHeight="1" fitToWidth="1" horizontalDpi="300" verticalDpi="300" orientation="landscape" paperSize="9" scale="89" r:id="rId2"/>
  <headerFooter alignWithMargins="0">
    <oddFooter>&amp;C&amp;8RESULTADOS SUJEITOS À CONFIRMAÇÃO
&amp;"Britannic Bold,Negrito itálico"MX Informática tel. (061) 984-4944&amp;"Arial,Normal"
&amp;10
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6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4.7109375" style="7" customWidth="1"/>
    <col min="2" max="2" width="17.421875" style="8" bestFit="1" customWidth="1"/>
    <col min="3" max="3" width="1.421875" style="7" customWidth="1"/>
    <col min="4" max="4" width="19.140625" style="8" bestFit="1" customWidth="1"/>
    <col min="5" max="5" width="4.421875" style="8" customWidth="1"/>
    <col min="6" max="6" width="0.2890625" style="9" customWidth="1"/>
    <col min="7" max="7" width="1.1484375" style="9" customWidth="1"/>
    <col min="8" max="13" width="5.57421875" style="7" customWidth="1"/>
    <col min="14" max="14" width="0.9921875" style="7" customWidth="1"/>
    <col min="15" max="15" width="6.421875" style="9" customWidth="1"/>
    <col min="16" max="16" width="6.57421875" style="9" customWidth="1"/>
    <col min="17" max="17" width="4.57421875" style="10" customWidth="1"/>
    <col min="18" max="18" width="8.57421875" style="56" customWidth="1"/>
    <col min="19" max="20" width="6.57421875" style="9" customWidth="1"/>
    <col min="21" max="21" width="7.421875" style="9" bestFit="1" customWidth="1"/>
    <col min="22" max="22" width="6.57421875" style="9" customWidth="1"/>
    <col min="23" max="31" width="11.421875" style="0" customWidth="1"/>
    <col min="32" max="32" width="8.57421875" style="0" customWidth="1"/>
    <col min="33" max="33" width="8.8515625" style="0" customWidth="1"/>
  </cols>
  <sheetData>
    <row r="1" spans="1:22" ht="18">
      <c r="A1" s="1" t="s">
        <v>0</v>
      </c>
      <c r="B1" s="4"/>
      <c r="C1" s="4"/>
      <c r="D1" s="4"/>
      <c r="E1" s="4"/>
      <c r="F1" s="3"/>
      <c r="G1" s="3"/>
      <c r="H1" s="4"/>
      <c r="I1" s="4"/>
      <c r="J1" s="4"/>
      <c r="K1" s="4"/>
      <c r="L1" s="4"/>
      <c r="M1" s="4"/>
      <c r="N1" s="4"/>
      <c r="O1" s="3"/>
      <c r="P1" s="3"/>
      <c r="Q1" s="5"/>
      <c r="R1" s="6"/>
      <c r="S1" s="3"/>
      <c r="T1" s="3"/>
      <c r="U1" s="3"/>
      <c r="V1" s="3"/>
    </row>
    <row r="2" spans="1:22" ht="18" customHeight="1">
      <c r="A2" s="1"/>
      <c r="B2"/>
      <c r="C2"/>
      <c r="D2" s="2"/>
      <c r="E2" s="2"/>
      <c r="F2" s="3"/>
      <c r="G2" s="3"/>
      <c r="H2" s="4"/>
      <c r="I2" s="4"/>
      <c r="J2" s="4"/>
      <c r="K2" s="4"/>
      <c r="L2" s="4"/>
      <c r="M2" s="4"/>
      <c r="N2" s="4"/>
      <c r="O2" s="3"/>
      <c r="P2" s="3"/>
      <c r="Q2" s="5"/>
      <c r="R2" s="6"/>
      <c r="S2" s="3"/>
      <c r="T2" s="3"/>
      <c r="U2" s="3"/>
      <c r="V2" s="3"/>
    </row>
    <row r="3" spans="1:22" ht="18">
      <c r="A3" s="1" t="s">
        <v>1</v>
      </c>
      <c r="B3" s="4"/>
      <c r="C3" s="4"/>
      <c r="D3" s="4"/>
      <c r="E3" s="4"/>
      <c r="F3" s="3"/>
      <c r="G3" s="3"/>
      <c r="H3" s="4"/>
      <c r="I3" s="4"/>
      <c r="J3" s="4"/>
      <c r="K3" s="4"/>
      <c r="L3" s="4"/>
      <c r="M3" s="4"/>
      <c r="N3" s="4"/>
      <c r="O3" s="3"/>
      <c r="P3" s="3"/>
      <c r="Q3" s="5"/>
      <c r="R3" s="6"/>
      <c r="S3" s="3"/>
      <c r="T3" s="3"/>
      <c r="U3" s="3"/>
      <c r="V3" s="3"/>
    </row>
    <row r="4" spans="18:22" ht="12.75">
      <c r="R4" s="6"/>
      <c r="S4" s="3"/>
      <c r="T4" s="3"/>
      <c r="U4" s="3"/>
      <c r="V4" s="3"/>
    </row>
    <row r="5" spans="1:22" ht="18">
      <c r="A5" s="1" t="s">
        <v>122</v>
      </c>
      <c r="B5" s="4"/>
      <c r="C5" s="4"/>
      <c r="D5" s="4"/>
      <c r="E5" s="4"/>
      <c r="F5" s="3"/>
      <c r="G5" s="3"/>
      <c r="H5" s="4"/>
      <c r="I5" s="4"/>
      <c r="J5" s="4"/>
      <c r="K5" s="4"/>
      <c r="L5" s="4"/>
      <c r="M5" s="4"/>
      <c r="N5" s="4"/>
      <c r="O5" s="3"/>
      <c r="P5" s="3"/>
      <c r="Q5" s="5"/>
      <c r="R5" s="6"/>
      <c r="S5" s="3"/>
      <c r="T5" s="3"/>
      <c r="U5" s="3"/>
      <c r="V5" s="3"/>
    </row>
    <row r="6" spans="1:22" ht="12.75">
      <c r="A6"/>
      <c r="B6" s="4"/>
      <c r="D6" s="4"/>
      <c r="E6" s="4"/>
      <c r="F6" s="4"/>
      <c r="G6" s="4"/>
      <c r="O6" s="4"/>
      <c r="P6" s="3"/>
      <c r="Q6" s="5"/>
      <c r="R6" s="6"/>
      <c r="S6" s="4"/>
      <c r="T6" s="4"/>
      <c r="U6" s="4"/>
      <c r="V6" s="4"/>
    </row>
    <row r="7" spans="1:22" s="21" customFormat="1" ht="12.75">
      <c r="A7" s="11"/>
      <c r="B7" s="12"/>
      <c r="C7" s="16"/>
      <c r="D7" s="12"/>
      <c r="E7" s="12"/>
      <c r="F7" s="13"/>
      <c r="G7" s="14"/>
      <c r="H7" s="15" t="s">
        <v>3</v>
      </c>
      <c r="I7" s="16"/>
      <c r="J7" s="16"/>
      <c r="K7" s="16"/>
      <c r="L7" s="16"/>
      <c r="M7" s="16"/>
      <c r="N7" s="17"/>
      <c r="O7" s="13"/>
      <c r="P7" s="13" t="s">
        <v>4</v>
      </c>
      <c r="Q7" s="18" t="s">
        <v>5</v>
      </c>
      <c r="R7" s="19"/>
      <c r="S7" s="13" t="s">
        <v>6</v>
      </c>
      <c r="T7" s="13" t="s">
        <v>6</v>
      </c>
      <c r="U7" s="20" t="s">
        <v>82</v>
      </c>
      <c r="V7" s="20"/>
    </row>
    <row r="8" spans="1:22" s="30" customFormat="1" ht="13.5" customHeight="1">
      <c r="A8" s="22" t="s">
        <v>8</v>
      </c>
      <c r="B8" s="22"/>
      <c r="C8" s="22" t="s">
        <v>83</v>
      </c>
      <c r="D8" s="22"/>
      <c r="E8" s="22" t="s">
        <v>10</v>
      </c>
      <c r="F8" s="23"/>
      <c r="G8" s="24"/>
      <c r="H8" s="25" t="s">
        <v>11</v>
      </c>
      <c r="I8" s="25" t="s">
        <v>12</v>
      </c>
      <c r="J8" s="25" t="s">
        <v>13</v>
      </c>
      <c r="K8" s="25" t="s">
        <v>14</v>
      </c>
      <c r="L8" s="25" t="s">
        <v>15</v>
      </c>
      <c r="M8" s="25" t="s">
        <v>16</v>
      </c>
      <c r="N8" s="26"/>
      <c r="O8" s="23" t="s">
        <v>17</v>
      </c>
      <c r="P8" s="23" t="s">
        <v>18</v>
      </c>
      <c r="Q8" s="27" t="s">
        <v>19</v>
      </c>
      <c r="R8" s="28" t="s">
        <v>20</v>
      </c>
      <c r="S8" s="23" t="s">
        <v>3</v>
      </c>
      <c r="T8" s="23" t="s">
        <v>17</v>
      </c>
      <c r="U8" s="29" t="s">
        <v>11</v>
      </c>
      <c r="V8" s="29" t="s">
        <v>13</v>
      </c>
    </row>
    <row r="9" spans="1:22" s="7" customFormat="1" ht="6.75" customHeight="1">
      <c r="A9" s="30"/>
      <c r="B9" s="31"/>
      <c r="C9" s="30"/>
      <c r="D9" s="31"/>
      <c r="E9" s="31"/>
      <c r="F9" s="32"/>
      <c r="G9" s="32"/>
      <c r="H9" s="30"/>
      <c r="I9" s="30"/>
      <c r="J9" s="30"/>
      <c r="K9" s="30"/>
      <c r="L9" s="30"/>
      <c r="M9" s="30"/>
      <c r="N9" s="30"/>
      <c r="O9" s="32"/>
      <c r="P9" s="33"/>
      <c r="Q9" s="34"/>
      <c r="R9" s="35"/>
      <c r="S9" s="33"/>
      <c r="T9" s="33"/>
      <c r="U9" s="33"/>
      <c r="V9" s="9"/>
    </row>
    <row r="10" spans="1:22" ht="19.5" customHeight="1">
      <c r="A10" s="7" t="s">
        <v>11</v>
      </c>
      <c r="B10" s="63" t="s">
        <v>102</v>
      </c>
      <c r="C10" s="7" t="s">
        <v>84</v>
      </c>
      <c r="D10" s="61" t="s">
        <v>109</v>
      </c>
      <c r="E10" s="9" t="s">
        <v>68</v>
      </c>
      <c r="F10" s="39"/>
      <c r="G10" s="39"/>
      <c r="H10" s="41">
        <v>450</v>
      </c>
      <c r="I10" s="41">
        <v>339</v>
      </c>
      <c r="J10" s="41">
        <v>336</v>
      </c>
      <c r="K10" s="41">
        <v>445</v>
      </c>
      <c r="L10" s="41">
        <v>468</v>
      </c>
      <c r="M10" s="41">
        <v>403</v>
      </c>
      <c r="N10" s="17"/>
      <c r="O10" s="9">
        <v>2441</v>
      </c>
      <c r="P10" s="9">
        <v>2441</v>
      </c>
      <c r="Q10" s="9">
        <v>6</v>
      </c>
      <c r="R10" s="56">
        <v>406.8333333333333</v>
      </c>
      <c r="S10" s="9">
        <v>468</v>
      </c>
      <c r="T10" s="9">
        <v>2441</v>
      </c>
      <c r="U10" s="9">
        <v>0</v>
      </c>
      <c r="V10" s="9">
        <v>129</v>
      </c>
    </row>
    <row r="11" spans="1:22" ht="19.5" customHeight="1">
      <c r="A11" s="57" t="s">
        <v>12</v>
      </c>
      <c r="B11" s="63" t="s">
        <v>113</v>
      </c>
      <c r="C11" s="7" t="s">
        <v>84</v>
      </c>
      <c r="D11" s="61" t="s">
        <v>104</v>
      </c>
      <c r="E11" s="9" t="s">
        <v>68</v>
      </c>
      <c r="G11"/>
      <c r="H11" s="41">
        <v>332</v>
      </c>
      <c r="I11" s="41">
        <v>381</v>
      </c>
      <c r="J11" s="41">
        <v>410</v>
      </c>
      <c r="K11" s="41">
        <v>353</v>
      </c>
      <c r="L11" s="41">
        <v>427</v>
      </c>
      <c r="M11" s="41">
        <v>434</v>
      </c>
      <c r="O11" s="9">
        <v>2337</v>
      </c>
      <c r="P11" s="9">
        <v>2337</v>
      </c>
      <c r="Q11" s="9">
        <v>6</v>
      </c>
      <c r="R11" s="56">
        <v>389.5</v>
      </c>
      <c r="S11" s="9">
        <v>434</v>
      </c>
      <c r="T11" s="9">
        <v>2337</v>
      </c>
      <c r="U11" s="9">
        <v>-104</v>
      </c>
      <c r="V11" s="9">
        <v>25</v>
      </c>
    </row>
    <row r="12" spans="1:22" ht="19.5" customHeight="1" thickBot="1">
      <c r="A12" s="64" t="s">
        <v>13</v>
      </c>
      <c r="B12" s="65" t="s">
        <v>108</v>
      </c>
      <c r="C12" s="50" t="s">
        <v>84</v>
      </c>
      <c r="D12" s="66" t="s">
        <v>111</v>
      </c>
      <c r="E12" s="47" t="s">
        <v>68</v>
      </c>
      <c r="F12" s="47"/>
      <c r="G12" s="47"/>
      <c r="H12" s="49">
        <v>357</v>
      </c>
      <c r="I12" s="49">
        <v>440</v>
      </c>
      <c r="J12" s="49">
        <v>424</v>
      </c>
      <c r="K12" s="49">
        <v>352</v>
      </c>
      <c r="L12" s="49">
        <v>357</v>
      </c>
      <c r="M12" s="49">
        <v>382</v>
      </c>
      <c r="N12" s="50"/>
      <c r="O12" s="47">
        <v>2312</v>
      </c>
      <c r="P12" s="47">
        <v>2312</v>
      </c>
      <c r="Q12" s="47">
        <v>6</v>
      </c>
      <c r="R12" s="52">
        <v>385.3333333333333</v>
      </c>
      <c r="S12" s="47">
        <v>440</v>
      </c>
      <c r="T12" s="47">
        <v>2312</v>
      </c>
      <c r="U12" s="47">
        <v>-129</v>
      </c>
      <c r="V12" s="47">
        <v>0</v>
      </c>
    </row>
    <row r="13" spans="1:22" ht="19.5" customHeight="1" thickTop="1">
      <c r="A13" s="57" t="s">
        <v>14</v>
      </c>
      <c r="B13" s="67" t="s">
        <v>112</v>
      </c>
      <c r="C13" s="17" t="s">
        <v>84</v>
      </c>
      <c r="D13" s="68" t="s">
        <v>115</v>
      </c>
      <c r="E13" s="39" t="s">
        <v>70</v>
      </c>
      <c r="F13" s="39"/>
      <c r="G13" s="39"/>
      <c r="H13" s="55">
        <v>366</v>
      </c>
      <c r="I13" s="55">
        <v>415</v>
      </c>
      <c r="J13" s="55">
        <v>402</v>
      </c>
      <c r="K13" s="55">
        <v>419</v>
      </c>
      <c r="L13" s="55">
        <v>315</v>
      </c>
      <c r="M13" s="55">
        <v>370</v>
      </c>
      <c r="N13" s="17"/>
      <c r="O13" s="39">
        <v>2287</v>
      </c>
      <c r="P13" s="39">
        <v>2287</v>
      </c>
      <c r="Q13" s="39">
        <v>6</v>
      </c>
      <c r="R13" s="43">
        <v>381.1666666666667</v>
      </c>
      <c r="S13" s="39">
        <v>419</v>
      </c>
      <c r="T13" s="9">
        <v>2287</v>
      </c>
      <c r="U13" s="9">
        <v>-154</v>
      </c>
      <c r="V13" s="9">
        <v>-25</v>
      </c>
    </row>
    <row r="14" spans="1:22" ht="19.5" customHeight="1">
      <c r="A14" s="57" t="s">
        <v>15</v>
      </c>
      <c r="B14" s="67" t="s">
        <v>105</v>
      </c>
      <c r="C14" s="17" t="s">
        <v>84</v>
      </c>
      <c r="D14" s="68" t="s">
        <v>117</v>
      </c>
      <c r="E14" s="39" t="s">
        <v>70</v>
      </c>
      <c r="F14" s="39"/>
      <c r="G14" s="39"/>
      <c r="H14" s="41">
        <v>419</v>
      </c>
      <c r="I14" s="41">
        <v>392</v>
      </c>
      <c r="J14" s="41">
        <v>326</v>
      </c>
      <c r="K14" s="41">
        <v>329</v>
      </c>
      <c r="L14" s="41">
        <v>381</v>
      </c>
      <c r="M14" s="41">
        <v>403</v>
      </c>
      <c r="N14" s="17"/>
      <c r="O14" s="39">
        <v>2250</v>
      </c>
      <c r="P14" s="39">
        <v>2250</v>
      </c>
      <c r="Q14" s="39">
        <v>6</v>
      </c>
      <c r="R14" s="43">
        <v>375</v>
      </c>
      <c r="S14" s="39">
        <v>419</v>
      </c>
      <c r="T14" s="9">
        <v>2250</v>
      </c>
      <c r="U14" s="9">
        <v>-191</v>
      </c>
      <c r="V14" s="9">
        <v>-62</v>
      </c>
    </row>
    <row r="15" spans="1:22" ht="19.5" customHeight="1">
      <c r="A15" s="57" t="s">
        <v>16</v>
      </c>
      <c r="B15" s="67" t="s">
        <v>103</v>
      </c>
      <c r="C15" s="17" t="s">
        <v>84</v>
      </c>
      <c r="D15" s="68" t="s">
        <v>120</v>
      </c>
      <c r="E15" s="39" t="s">
        <v>68</v>
      </c>
      <c r="F15" s="39"/>
      <c r="G15" s="39"/>
      <c r="H15" s="41">
        <v>410</v>
      </c>
      <c r="I15" s="41">
        <v>329</v>
      </c>
      <c r="J15" s="41">
        <v>376</v>
      </c>
      <c r="K15" s="41">
        <v>341</v>
      </c>
      <c r="L15" s="41">
        <v>391</v>
      </c>
      <c r="M15" s="41">
        <v>380</v>
      </c>
      <c r="N15" s="17"/>
      <c r="O15" s="39">
        <v>2227</v>
      </c>
      <c r="P15" s="39">
        <v>2227</v>
      </c>
      <c r="Q15" s="39">
        <v>6</v>
      </c>
      <c r="R15" s="43">
        <v>371.1666666666667</v>
      </c>
      <c r="S15" s="39">
        <v>410</v>
      </c>
      <c r="T15" s="9">
        <v>2227</v>
      </c>
      <c r="U15" s="9">
        <v>-214</v>
      </c>
      <c r="V15" s="9">
        <v>-85</v>
      </c>
    </row>
    <row r="16" spans="1:22" ht="19.5" customHeight="1">
      <c r="A16" s="57" t="s">
        <v>85</v>
      </c>
      <c r="B16" s="67" t="s">
        <v>119</v>
      </c>
      <c r="C16" s="17" t="s">
        <v>84</v>
      </c>
      <c r="D16" s="68" t="s">
        <v>106</v>
      </c>
      <c r="E16" s="39" t="s">
        <v>107</v>
      </c>
      <c r="F16" s="39"/>
      <c r="G16" s="39"/>
      <c r="H16" s="41">
        <v>334</v>
      </c>
      <c r="I16" s="41">
        <v>363</v>
      </c>
      <c r="J16" s="41">
        <v>345</v>
      </c>
      <c r="K16" s="41">
        <v>372</v>
      </c>
      <c r="L16" s="41">
        <v>425</v>
      </c>
      <c r="M16" s="41">
        <v>361</v>
      </c>
      <c r="N16" s="17"/>
      <c r="O16" s="39">
        <v>2200</v>
      </c>
      <c r="P16" s="39">
        <v>2200</v>
      </c>
      <c r="Q16" s="39">
        <v>6</v>
      </c>
      <c r="R16" s="43">
        <v>366.6666666666667</v>
      </c>
      <c r="S16" s="39">
        <v>425</v>
      </c>
      <c r="T16" s="9">
        <v>2200</v>
      </c>
      <c r="U16" s="9">
        <v>-241</v>
      </c>
      <c r="V16" s="9">
        <v>-112</v>
      </c>
    </row>
    <row r="17" spans="1:22" ht="19.5" customHeight="1">
      <c r="A17" s="57" t="s">
        <v>86</v>
      </c>
      <c r="B17" s="63" t="s">
        <v>118</v>
      </c>
      <c r="C17" s="7" t="s">
        <v>84</v>
      </c>
      <c r="D17" s="61" t="s">
        <v>116</v>
      </c>
      <c r="E17" s="9" t="s">
        <v>68</v>
      </c>
      <c r="H17" s="41">
        <v>390</v>
      </c>
      <c r="I17" s="41">
        <v>318</v>
      </c>
      <c r="J17" s="41">
        <v>379</v>
      </c>
      <c r="K17" s="41">
        <v>391</v>
      </c>
      <c r="L17" s="41">
        <v>329</v>
      </c>
      <c r="M17" s="41">
        <v>349</v>
      </c>
      <c r="O17" s="9">
        <v>2156</v>
      </c>
      <c r="P17" s="9">
        <v>2156</v>
      </c>
      <c r="Q17" s="9">
        <v>6</v>
      </c>
      <c r="R17" s="56">
        <v>359.3333333333333</v>
      </c>
      <c r="S17" s="9">
        <v>391</v>
      </c>
      <c r="T17" s="9">
        <v>2156</v>
      </c>
      <c r="U17" s="9">
        <v>-285</v>
      </c>
      <c r="V17" s="9">
        <v>-156</v>
      </c>
    </row>
    <row r="18" spans="1:22" ht="19.5" customHeight="1">
      <c r="A18" s="57" t="s">
        <v>87</v>
      </c>
      <c r="B18" s="67" t="s">
        <v>110</v>
      </c>
      <c r="C18" s="17" t="s">
        <v>84</v>
      </c>
      <c r="D18" s="68" t="s">
        <v>121</v>
      </c>
      <c r="E18" s="39" t="s">
        <v>75</v>
      </c>
      <c r="F18" s="39"/>
      <c r="G18" s="40"/>
      <c r="H18" s="41">
        <v>378</v>
      </c>
      <c r="I18" s="41">
        <v>337</v>
      </c>
      <c r="J18" s="41">
        <v>367</v>
      </c>
      <c r="K18" s="41">
        <v>349</v>
      </c>
      <c r="L18" s="41">
        <v>370</v>
      </c>
      <c r="M18" s="41">
        <v>322</v>
      </c>
      <c r="N18" s="17"/>
      <c r="O18" s="39">
        <v>2123</v>
      </c>
      <c r="P18" s="39">
        <v>2123</v>
      </c>
      <c r="Q18" s="39">
        <v>6</v>
      </c>
      <c r="R18" s="43">
        <v>353.8333333333333</v>
      </c>
      <c r="S18" s="39">
        <v>378</v>
      </c>
      <c r="T18" s="9">
        <v>2123</v>
      </c>
      <c r="U18" s="9">
        <v>-318</v>
      </c>
      <c r="V18" s="9">
        <v>-189</v>
      </c>
    </row>
    <row r="19" spans="1:22" ht="19.5" customHeight="1" hidden="1">
      <c r="A19" s="57" t="s">
        <v>88</v>
      </c>
      <c r="B19" s="63">
        <f>'[2]M1'!B23</f>
        <v>0</v>
      </c>
      <c r="C19" s="7" t="s">
        <v>84</v>
      </c>
      <c r="D19" s="61">
        <f>'[2]M1'!B24</f>
        <v>0</v>
      </c>
      <c r="E19" s="9">
        <f>'[2]M1'!C24</f>
        <v>0</v>
      </c>
      <c r="G19"/>
      <c r="H19" s="41">
        <f>'[2]M1'!D23+'[2]M1'!D24</f>
        <v>83</v>
      </c>
      <c r="I19" s="41">
        <f>'[2]M1'!E23+'[2]M1'!E24</f>
        <v>0</v>
      </c>
      <c r="J19" s="41">
        <f>'[2]M1'!F23+'[2]M1'!F24</f>
        <v>0</v>
      </c>
      <c r="K19" s="41">
        <f>'[2]M1'!G23+'[2]M1'!G24</f>
        <v>0</v>
      </c>
      <c r="L19" s="41">
        <f>'[2]M1'!H23+'[2]M1'!H24</f>
        <v>0</v>
      </c>
      <c r="M19" s="41">
        <f>'[2]M1'!I23+'[2]M1'!I24</f>
        <v>0</v>
      </c>
      <c r="O19" s="9">
        <f aca="true" t="shared" si="0" ref="O19:O31">SUM(H19:M19)</f>
        <v>83</v>
      </c>
      <c r="P19" s="9">
        <f aca="true" t="shared" si="1" ref="P19:P31">F19+O19</f>
        <v>83</v>
      </c>
      <c r="Q19" s="9">
        <f>'[2]M1'!Z24</f>
        <v>1</v>
      </c>
      <c r="R19" s="56">
        <f aca="true" t="shared" si="2" ref="R19:R31">P19/Q19</f>
        <v>83</v>
      </c>
      <c r="S19" s="9">
        <f aca="true" t="shared" si="3" ref="S19:S31">MAX(H19:M19)</f>
        <v>83</v>
      </c>
      <c r="T19" s="9">
        <f aca="true" t="shared" si="4" ref="T19:T31">SUM(H19:M19)</f>
        <v>83</v>
      </c>
      <c r="U19" s="9">
        <f aca="true" t="shared" si="5" ref="U19:U31">P19-$P$10</f>
        <v>-2358</v>
      </c>
      <c r="V19" s="9">
        <f aca="true" t="shared" si="6" ref="V19:V31">P19-$P$12</f>
        <v>-2229</v>
      </c>
    </row>
    <row r="20" spans="1:22" ht="19.5" customHeight="1" hidden="1">
      <c r="A20" s="57" t="s">
        <v>89</v>
      </c>
      <c r="B20" s="63">
        <f>'[2]M1'!B25</f>
        <v>0</v>
      </c>
      <c r="C20" s="7" t="s">
        <v>84</v>
      </c>
      <c r="D20" s="61">
        <f>'[2]M1'!B26</f>
        <v>0</v>
      </c>
      <c r="E20" s="9">
        <f>'[2]M1'!C26</f>
        <v>0</v>
      </c>
      <c r="F20" s="39"/>
      <c r="G20" s="39"/>
      <c r="H20" s="41">
        <f>'[2]M1'!D25+'[2]M1'!D26</f>
        <v>79</v>
      </c>
      <c r="I20" s="41">
        <f>'[2]M1'!E25+'[2]M1'!E26</f>
        <v>0</v>
      </c>
      <c r="J20" s="41">
        <f>'[2]M1'!F25+'[2]M1'!F26</f>
        <v>0</v>
      </c>
      <c r="K20" s="41">
        <f>'[2]M1'!G25+'[2]M1'!G26</f>
        <v>0</v>
      </c>
      <c r="L20" s="41">
        <f>'[2]M1'!H25+'[2]M1'!H26</f>
        <v>0</v>
      </c>
      <c r="M20" s="41">
        <f>'[2]M1'!I25+'[2]M1'!I26</f>
        <v>0</v>
      </c>
      <c r="N20" s="17"/>
      <c r="O20" s="9">
        <f t="shared" si="0"/>
        <v>79</v>
      </c>
      <c r="P20" s="9">
        <f t="shared" si="1"/>
        <v>79</v>
      </c>
      <c r="Q20" s="9">
        <f>'[2]M1'!Z26</f>
        <v>1</v>
      </c>
      <c r="R20" s="56">
        <f t="shared" si="2"/>
        <v>79</v>
      </c>
      <c r="S20" s="9">
        <f t="shared" si="3"/>
        <v>79</v>
      </c>
      <c r="T20" s="9">
        <f t="shared" si="4"/>
        <v>79</v>
      </c>
      <c r="U20" s="9">
        <f t="shared" si="5"/>
        <v>-2362</v>
      </c>
      <c r="V20" s="9">
        <f t="shared" si="6"/>
        <v>-2233</v>
      </c>
    </row>
    <row r="21" spans="1:22" ht="19.5" customHeight="1" hidden="1">
      <c r="A21" s="57" t="s">
        <v>90</v>
      </c>
      <c r="B21" s="67">
        <f>'[2]M1'!B27</f>
        <v>0</v>
      </c>
      <c r="C21" s="17" t="s">
        <v>84</v>
      </c>
      <c r="D21" s="68">
        <f>'[2]M1'!B28</f>
        <v>0</v>
      </c>
      <c r="E21" s="39">
        <f>'[2]M1'!C28</f>
        <v>0</v>
      </c>
      <c r="F21" s="39"/>
      <c r="G21" s="40"/>
      <c r="H21" s="41">
        <f>'[2]M1'!D27+'[2]M1'!D28</f>
        <v>75</v>
      </c>
      <c r="I21" s="41">
        <f>'[2]M1'!E27+'[2]M1'!E28</f>
        <v>0</v>
      </c>
      <c r="J21" s="41">
        <f>'[2]M1'!F27+'[2]M1'!F28</f>
        <v>0</v>
      </c>
      <c r="K21" s="41">
        <f>'[2]M1'!G27+'[2]M1'!G28</f>
        <v>0</v>
      </c>
      <c r="L21" s="41">
        <f>'[2]M1'!H27+'[2]M1'!H28</f>
        <v>0</v>
      </c>
      <c r="M21" s="41">
        <f>'[2]M1'!I27+'[2]M1'!I28</f>
        <v>0</v>
      </c>
      <c r="N21" s="17"/>
      <c r="O21" s="39">
        <f t="shared" si="0"/>
        <v>75</v>
      </c>
      <c r="P21" s="39">
        <f t="shared" si="1"/>
        <v>75</v>
      </c>
      <c r="Q21" s="39">
        <f>'[2]M1'!Z28</f>
        <v>1</v>
      </c>
      <c r="R21" s="43">
        <f t="shared" si="2"/>
        <v>75</v>
      </c>
      <c r="S21" s="39">
        <f t="shared" si="3"/>
        <v>75</v>
      </c>
      <c r="T21" s="9">
        <f t="shared" si="4"/>
        <v>75</v>
      </c>
      <c r="U21" s="9">
        <f t="shared" si="5"/>
        <v>-2366</v>
      </c>
      <c r="V21" s="9">
        <f t="shared" si="6"/>
        <v>-2237</v>
      </c>
    </row>
    <row r="22" spans="1:22" ht="19.5" customHeight="1" hidden="1">
      <c r="A22" s="57" t="s">
        <v>91</v>
      </c>
      <c r="B22" s="67">
        <f>'[2]M1'!B29</f>
        <v>0</v>
      </c>
      <c r="C22" s="17" t="s">
        <v>84</v>
      </c>
      <c r="D22" s="68">
        <f>'[2]M1'!B30</f>
        <v>0</v>
      </c>
      <c r="E22" s="39">
        <f>'[2]M1'!C30</f>
        <v>0</v>
      </c>
      <c r="F22" s="39"/>
      <c r="G22" s="39"/>
      <c r="H22" s="41">
        <f>'[2]M1'!D29+'[2]M1'!D30</f>
        <v>71</v>
      </c>
      <c r="I22" s="41">
        <f>'[2]M1'!E29+'[2]M1'!E30</f>
        <v>0</v>
      </c>
      <c r="J22" s="41">
        <f>'[2]M1'!F29+'[2]M1'!F30</f>
        <v>0</v>
      </c>
      <c r="K22" s="41">
        <f>'[2]M1'!G29+'[2]M1'!G30</f>
        <v>0</v>
      </c>
      <c r="L22" s="41">
        <f>'[2]M1'!H29+'[2]M1'!H30</f>
        <v>0</v>
      </c>
      <c r="M22" s="41">
        <f>'[2]M1'!I29+'[2]M1'!I30</f>
        <v>0</v>
      </c>
      <c r="N22" s="17"/>
      <c r="O22" s="39">
        <f t="shared" si="0"/>
        <v>71</v>
      </c>
      <c r="P22" s="39">
        <f t="shared" si="1"/>
        <v>71</v>
      </c>
      <c r="Q22" s="39">
        <f>'[2]M1'!Z30</f>
        <v>1</v>
      </c>
      <c r="R22" s="43">
        <f t="shared" si="2"/>
        <v>71</v>
      </c>
      <c r="S22" s="39">
        <f t="shared" si="3"/>
        <v>71</v>
      </c>
      <c r="T22" s="9">
        <f t="shared" si="4"/>
        <v>71</v>
      </c>
      <c r="U22" s="9">
        <f>P22-$P$10</f>
        <v>-2370</v>
      </c>
      <c r="V22" s="9">
        <f t="shared" si="6"/>
        <v>-2241</v>
      </c>
    </row>
    <row r="23" spans="1:22" ht="19.5" customHeight="1" hidden="1">
      <c r="A23" s="57" t="s">
        <v>92</v>
      </c>
      <c r="B23" s="63">
        <f>'[2]M1'!B31</f>
        <v>0</v>
      </c>
      <c r="C23" s="7" t="s">
        <v>84</v>
      </c>
      <c r="D23" s="61">
        <f>'[2]M1'!B32</f>
        <v>0</v>
      </c>
      <c r="E23" s="9">
        <f>'[2]M1'!C32</f>
        <v>0</v>
      </c>
      <c r="G23"/>
      <c r="H23" s="41">
        <f>'[2]M1'!D31+'[2]M1'!D32</f>
        <v>67</v>
      </c>
      <c r="I23" s="41">
        <f>'[2]M1'!E31+'[2]M1'!E32</f>
        <v>0</v>
      </c>
      <c r="J23" s="41">
        <f>'[2]M1'!F31+'[2]M1'!F32</f>
        <v>0</v>
      </c>
      <c r="K23" s="41">
        <f>'[2]M1'!G31+'[2]M1'!G32</f>
        <v>0</v>
      </c>
      <c r="L23" s="41">
        <f>'[2]M1'!H31+'[2]M1'!H32</f>
        <v>0</v>
      </c>
      <c r="M23" s="41">
        <f>'[2]M1'!I31+'[2]M1'!I32</f>
        <v>0</v>
      </c>
      <c r="O23" s="9">
        <f t="shared" si="0"/>
        <v>67</v>
      </c>
      <c r="P23" s="9">
        <f t="shared" si="1"/>
        <v>67</v>
      </c>
      <c r="Q23" s="9">
        <f>'[2]M1'!Z32</f>
        <v>1</v>
      </c>
      <c r="R23" s="56">
        <f t="shared" si="2"/>
        <v>67</v>
      </c>
      <c r="S23" s="9">
        <f t="shared" si="3"/>
        <v>67</v>
      </c>
      <c r="T23" s="9">
        <f t="shared" si="4"/>
        <v>67</v>
      </c>
      <c r="U23" s="9">
        <f t="shared" si="5"/>
        <v>-2374</v>
      </c>
      <c r="V23" s="9">
        <f t="shared" si="6"/>
        <v>-2245</v>
      </c>
    </row>
    <row r="24" spans="1:22" ht="19.5" customHeight="1" hidden="1">
      <c r="A24" s="57" t="s">
        <v>93</v>
      </c>
      <c r="B24" s="63">
        <f>'[2]M1'!B33</f>
        <v>0</v>
      </c>
      <c r="C24" s="7" t="s">
        <v>84</v>
      </c>
      <c r="D24" s="61">
        <f>'[2]M1'!B34</f>
        <v>0</v>
      </c>
      <c r="E24" s="9">
        <f>'[2]M1'!C34</f>
        <v>0</v>
      </c>
      <c r="H24" s="41">
        <f>'[2]M1'!D33+'[2]M1'!D34</f>
        <v>63</v>
      </c>
      <c r="I24" s="41">
        <f>'[2]M1'!E33+'[2]M1'!E34</f>
        <v>0</v>
      </c>
      <c r="J24" s="41">
        <f>'[2]M1'!F33+'[2]M1'!F34</f>
        <v>0</v>
      </c>
      <c r="K24" s="41">
        <f>'[2]M1'!G33+'[2]M1'!G34</f>
        <v>0</v>
      </c>
      <c r="L24" s="41">
        <f>'[2]M1'!H33+'[2]M1'!H34</f>
        <v>0</v>
      </c>
      <c r="M24" s="41">
        <f>'[2]M1'!I33+'[2]M1'!I34</f>
        <v>0</v>
      </c>
      <c r="O24" s="9">
        <f t="shared" si="0"/>
        <v>63</v>
      </c>
      <c r="P24" s="9">
        <f t="shared" si="1"/>
        <v>63</v>
      </c>
      <c r="Q24" s="9">
        <f>'[2]M1'!Z34</f>
        <v>1</v>
      </c>
      <c r="R24" s="56">
        <f t="shared" si="2"/>
        <v>63</v>
      </c>
      <c r="S24" s="9">
        <f t="shared" si="3"/>
        <v>63</v>
      </c>
      <c r="T24" s="9">
        <f t="shared" si="4"/>
        <v>63</v>
      </c>
      <c r="U24" s="9">
        <f t="shared" si="5"/>
        <v>-2378</v>
      </c>
      <c r="V24" s="9">
        <f t="shared" si="6"/>
        <v>-2249</v>
      </c>
    </row>
    <row r="25" spans="1:22" ht="19.5" customHeight="1" hidden="1">
      <c r="A25" s="57" t="s">
        <v>94</v>
      </c>
      <c r="B25" s="63">
        <f>'[2]M1'!B35</f>
        <v>0</v>
      </c>
      <c r="C25" s="7" t="s">
        <v>84</v>
      </c>
      <c r="D25" s="61">
        <f>'[2]M1'!B36</f>
        <v>0</v>
      </c>
      <c r="E25" s="9">
        <f>'[2]M1'!C36</f>
        <v>0</v>
      </c>
      <c r="H25" s="41">
        <f>'[2]M1'!D35+'[2]M1'!D36</f>
        <v>59</v>
      </c>
      <c r="I25" s="41">
        <f>'[2]M1'!E35+'[2]M1'!E36</f>
        <v>0</v>
      </c>
      <c r="J25" s="41">
        <f>'[2]M1'!F35+'[2]M1'!F36</f>
        <v>0</v>
      </c>
      <c r="K25" s="41">
        <f>'[2]M1'!G35+'[2]M1'!G36</f>
        <v>0</v>
      </c>
      <c r="L25" s="41">
        <f>'[2]M1'!H35+'[2]M1'!H36</f>
        <v>0</v>
      </c>
      <c r="M25" s="41">
        <f>'[2]M1'!I35+'[2]M1'!I36</f>
        <v>0</v>
      </c>
      <c r="O25" s="9">
        <f t="shared" si="0"/>
        <v>59</v>
      </c>
      <c r="P25" s="9">
        <f t="shared" si="1"/>
        <v>59</v>
      </c>
      <c r="Q25" s="9">
        <f>'[2]M1'!Z36</f>
        <v>1</v>
      </c>
      <c r="R25" s="56">
        <f t="shared" si="2"/>
        <v>59</v>
      </c>
      <c r="S25" s="9">
        <f t="shared" si="3"/>
        <v>59</v>
      </c>
      <c r="T25" s="9">
        <f t="shared" si="4"/>
        <v>59</v>
      </c>
      <c r="U25" s="9">
        <f t="shared" si="5"/>
        <v>-2382</v>
      </c>
      <c r="V25" s="9">
        <f t="shared" si="6"/>
        <v>-2253</v>
      </c>
    </row>
    <row r="26" spans="1:22" ht="19.5" customHeight="1" hidden="1">
      <c r="A26" s="57" t="s">
        <v>95</v>
      </c>
      <c r="B26" s="63">
        <f>'[2]M1'!B37</f>
        <v>0</v>
      </c>
      <c r="C26" s="7" t="s">
        <v>84</v>
      </c>
      <c r="D26" s="61">
        <f>'[2]M1'!B38</f>
        <v>0</v>
      </c>
      <c r="E26" s="9">
        <f>'[2]M1'!C38</f>
        <v>0</v>
      </c>
      <c r="H26" s="41">
        <f>'[2]M1'!D37+'[2]M1'!D38</f>
        <v>55</v>
      </c>
      <c r="I26" s="41">
        <f>'[2]M1'!E37+'[2]M1'!E38</f>
        <v>0</v>
      </c>
      <c r="J26" s="41">
        <f>'[2]M1'!F37+'[2]M1'!F38</f>
        <v>0</v>
      </c>
      <c r="K26" s="41">
        <f>'[2]M1'!G37+'[2]M1'!G38</f>
        <v>0</v>
      </c>
      <c r="L26" s="41">
        <f>'[2]M1'!H37+'[2]M1'!H38</f>
        <v>0</v>
      </c>
      <c r="M26" s="41">
        <f>'[2]M1'!I37+'[2]M1'!I38</f>
        <v>0</v>
      </c>
      <c r="O26" s="9">
        <f t="shared" si="0"/>
        <v>55</v>
      </c>
      <c r="P26" s="9">
        <f t="shared" si="1"/>
        <v>55</v>
      </c>
      <c r="Q26" s="9">
        <f>'[2]M1'!Z38</f>
        <v>1</v>
      </c>
      <c r="R26" s="56">
        <f t="shared" si="2"/>
        <v>55</v>
      </c>
      <c r="S26" s="9">
        <f t="shared" si="3"/>
        <v>55</v>
      </c>
      <c r="T26" s="9">
        <f t="shared" si="4"/>
        <v>55</v>
      </c>
      <c r="U26" s="9">
        <f t="shared" si="5"/>
        <v>-2386</v>
      </c>
      <c r="V26" s="9">
        <f t="shared" si="6"/>
        <v>-2257</v>
      </c>
    </row>
    <row r="27" spans="1:22" ht="19.5" customHeight="1" hidden="1">
      <c r="A27" s="57" t="s">
        <v>96</v>
      </c>
      <c r="B27" s="63">
        <f>'[2]M1'!B39</f>
        <v>0</v>
      </c>
      <c r="C27" s="7" t="s">
        <v>84</v>
      </c>
      <c r="D27" s="61">
        <f>'[2]M1'!B40</f>
        <v>0</v>
      </c>
      <c r="E27" s="9">
        <f>'[2]M1'!C40</f>
        <v>0</v>
      </c>
      <c r="H27" s="41">
        <f>'[2]M1'!D39+'[2]M1'!D40</f>
        <v>51</v>
      </c>
      <c r="I27" s="41">
        <f>'[2]M1'!E39+'[2]M1'!E40</f>
        <v>0</v>
      </c>
      <c r="J27" s="41">
        <f>'[2]M1'!F39+'[2]M1'!F40</f>
        <v>0</v>
      </c>
      <c r="K27" s="41">
        <f>'[2]M1'!G39+'[2]M1'!G40</f>
        <v>0</v>
      </c>
      <c r="L27" s="41">
        <f>'[2]M1'!H39+'[2]M1'!H40</f>
        <v>0</v>
      </c>
      <c r="M27" s="41">
        <f>'[2]M1'!I39+'[2]M1'!I40</f>
        <v>0</v>
      </c>
      <c r="O27" s="9">
        <f t="shared" si="0"/>
        <v>51</v>
      </c>
      <c r="P27" s="9">
        <f t="shared" si="1"/>
        <v>51</v>
      </c>
      <c r="Q27" s="9">
        <f>'[2]M1'!Z40</f>
        <v>1</v>
      </c>
      <c r="R27" s="56">
        <f t="shared" si="2"/>
        <v>51</v>
      </c>
      <c r="S27" s="9">
        <f t="shared" si="3"/>
        <v>51</v>
      </c>
      <c r="T27" s="9">
        <f t="shared" si="4"/>
        <v>51</v>
      </c>
      <c r="U27" s="9">
        <f t="shared" si="5"/>
        <v>-2390</v>
      </c>
      <c r="V27" s="9">
        <f t="shared" si="6"/>
        <v>-2261</v>
      </c>
    </row>
    <row r="28" spans="1:22" ht="19.5" customHeight="1" hidden="1">
      <c r="A28" s="57" t="s">
        <v>97</v>
      </c>
      <c r="B28" s="67">
        <f>'[2]M1'!B41</f>
        <v>0</v>
      </c>
      <c r="C28" s="17" t="s">
        <v>84</v>
      </c>
      <c r="D28" s="68">
        <f>'[2]M1'!B42</f>
        <v>0</v>
      </c>
      <c r="E28" s="39">
        <f>'[2]M1'!C42</f>
        <v>0</v>
      </c>
      <c r="F28" s="39"/>
      <c r="G28" s="39"/>
      <c r="H28" s="41">
        <f>'[2]M1'!D41+'[2]M1'!D42</f>
        <v>47</v>
      </c>
      <c r="I28" s="41">
        <f>'[2]M1'!E41+'[2]M1'!E42</f>
        <v>0</v>
      </c>
      <c r="J28" s="41">
        <f>'[2]M1'!F41+'[2]M1'!F42</f>
        <v>0</v>
      </c>
      <c r="K28" s="41">
        <f>'[2]M1'!G41+'[2]M1'!G42</f>
        <v>0</v>
      </c>
      <c r="L28" s="41">
        <f>'[2]M1'!H41+'[2]M1'!H42</f>
        <v>0</v>
      </c>
      <c r="M28" s="41">
        <f>'[2]M1'!I41+'[2]M1'!I42</f>
        <v>0</v>
      </c>
      <c r="N28" s="17"/>
      <c r="O28" s="39">
        <f t="shared" si="0"/>
        <v>47</v>
      </c>
      <c r="P28" s="39">
        <f t="shared" si="1"/>
        <v>47</v>
      </c>
      <c r="Q28" s="39">
        <f>'[2]M1'!Z42</f>
        <v>1</v>
      </c>
      <c r="R28" s="43">
        <f t="shared" si="2"/>
        <v>47</v>
      </c>
      <c r="S28" s="39">
        <f t="shared" si="3"/>
        <v>47</v>
      </c>
      <c r="T28" s="39">
        <f t="shared" si="4"/>
        <v>47</v>
      </c>
      <c r="U28" s="9">
        <f t="shared" si="5"/>
        <v>-2394</v>
      </c>
      <c r="V28" s="9">
        <f t="shared" si="6"/>
        <v>-2265</v>
      </c>
    </row>
    <row r="29" spans="1:22" ht="19.5" customHeight="1" hidden="1">
      <c r="A29" s="57" t="s">
        <v>98</v>
      </c>
      <c r="B29" s="63">
        <f>'[2]M1'!B43</f>
        <v>0</v>
      </c>
      <c r="C29" s="7" t="s">
        <v>84</v>
      </c>
      <c r="D29" s="61">
        <f>'[2]M1'!B44</f>
        <v>0</v>
      </c>
      <c r="E29" s="9">
        <f>'[2]M1'!C44</f>
        <v>0</v>
      </c>
      <c r="H29" s="41">
        <f>'[2]M1'!D43+'[2]M1'!D44</f>
        <v>43</v>
      </c>
      <c r="I29" s="41">
        <f>'[2]M1'!E43+'[2]M1'!E44</f>
        <v>0</v>
      </c>
      <c r="J29" s="41">
        <f>'[2]M1'!F43+'[2]M1'!F44</f>
        <v>0</v>
      </c>
      <c r="K29" s="41">
        <f>'[2]M1'!G43+'[2]M1'!G44</f>
        <v>0</v>
      </c>
      <c r="L29" s="41">
        <f>'[2]M1'!H43+'[2]M1'!H44</f>
        <v>0</v>
      </c>
      <c r="M29" s="41">
        <f>'[2]M1'!I43+'[2]M1'!I44</f>
        <v>0</v>
      </c>
      <c r="O29" s="9">
        <f t="shared" si="0"/>
        <v>43</v>
      </c>
      <c r="P29" s="9">
        <f t="shared" si="1"/>
        <v>43</v>
      </c>
      <c r="Q29" s="9">
        <f>'[2]M1'!Z44</f>
        <v>1</v>
      </c>
      <c r="R29" s="56">
        <f t="shared" si="2"/>
        <v>43</v>
      </c>
      <c r="S29" s="9">
        <f t="shared" si="3"/>
        <v>43</v>
      </c>
      <c r="T29" s="9">
        <f t="shared" si="4"/>
        <v>43</v>
      </c>
      <c r="U29" s="9">
        <f t="shared" si="5"/>
        <v>-2398</v>
      </c>
      <c r="V29" s="9">
        <f t="shared" si="6"/>
        <v>-2269</v>
      </c>
    </row>
    <row r="30" spans="1:22" ht="19.5" customHeight="1" hidden="1">
      <c r="A30" s="57" t="s">
        <v>99</v>
      </c>
      <c r="B30" s="63">
        <f>'[2]M1'!B45</f>
        <v>0</v>
      </c>
      <c r="C30" s="7" t="s">
        <v>84</v>
      </c>
      <c r="D30" s="61">
        <f>'[2]M1'!B46</f>
        <v>0</v>
      </c>
      <c r="E30" s="9">
        <f>'[2]M1'!C46</f>
        <v>0</v>
      </c>
      <c r="H30" s="41">
        <f>'[2]M1'!D45+'[2]M1'!D46</f>
        <v>39</v>
      </c>
      <c r="I30" s="41">
        <f>'[2]M1'!E45+'[2]M1'!E46</f>
        <v>0</v>
      </c>
      <c r="J30" s="41">
        <f>'[2]M1'!F45+'[2]M1'!F46</f>
        <v>0</v>
      </c>
      <c r="K30" s="41">
        <f>'[2]M1'!G45+'[2]M1'!G46</f>
        <v>0</v>
      </c>
      <c r="L30" s="41">
        <f>'[2]M1'!H45+'[2]M1'!H46</f>
        <v>0</v>
      </c>
      <c r="M30" s="41">
        <f>'[2]M1'!I45+'[2]M1'!I46</f>
        <v>0</v>
      </c>
      <c r="O30" s="9">
        <f t="shared" si="0"/>
        <v>39</v>
      </c>
      <c r="P30" s="9">
        <f t="shared" si="1"/>
        <v>39</v>
      </c>
      <c r="Q30" s="9">
        <f>'[2]M1'!Z46</f>
        <v>1</v>
      </c>
      <c r="R30" s="56">
        <f t="shared" si="2"/>
        <v>39</v>
      </c>
      <c r="S30" s="9">
        <f t="shared" si="3"/>
        <v>39</v>
      </c>
      <c r="T30" s="9">
        <f t="shared" si="4"/>
        <v>39</v>
      </c>
      <c r="U30" s="9">
        <f t="shared" si="5"/>
        <v>-2402</v>
      </c>
      <c r="V30" s="9">
        <f t="shared" si="6"/>
        <v>-2273</v>
      </c>
    </row>
    <row r="31" spans="1:22" ht="19.5" customHeight="1" hidden="1">
      <c r="A31" s="57" t="s">
        <v>100</v>
      </c>
      <c r="B31" s="63">
        <f>'[2]M1'!B47</f>
        <v>0</v>
      </c>
      <c r="C31" s="7" t="s">
        <v>84</v>
      </c>
      <c r="D31" s="61">
        <f>'[2]M1'!B48</f>
        <v>0</v>
      </c>
      <c r="E31" s="9">
        <f>'[2]M1'!C48</f>
        <v>0</v>
      </c>
      <c r="H31" s="41">
        <f>'[2]M1'!D47+'[2]M1'!D48</f>
        <v>35</v>
      </c>
      <c r="I31" s="41">
        <f>'[2]M1'!E47+'[2]M1'!E48</f>
        <v>0</v>
      </c>
      <c r="J31" s="41">
        <f>'[2]M1'!F47+'[2]M1'!F48</f>
        <v>0</v>
      </c>
      <c r="K31" s="41">
        <f>'[2]M1'!G47+'[2]M1'!G48</f>
        <v>0</v>
      </c>
      <c r="L31" s="41">
        <f>'[2]M1'!H47+'[2]M1'!H48</f>
        <v>0</v>
      </c>
      <c r="M31" s="41">
        <f>'[2]M1'!I47+'[2]M1'!I48</f>
        <v>0</v>
      </c>
      <c r="O31" s="9">
        <f t="shared" si="0"/>
        <v>35</v>
      </c>
      <c r="P31" s="9">
        <f t="shared" si="1"/>
        <v>35</v>
      </c>
      <c r="Q31" s="9">
        <f>'[2]M1'!Z48</f>
        <v>1</v>
      </c>
      <c r="R31" s="56">
        <f t="shared" si="2"/>
        <v>35</v>
      </c>
      <c r="S31" s="9">
        <f t="shared" si="3"/>
        <v>35</v>
      </c>
      <c r="T31" s="9">
        <f t="shared" si="4"/>
        <v>35</v>
      </c>
      <c r="U31" s="9">
        <f t="shared" si="5"/>
        <v>-2406</v>
      </c>
      <c r="V31" s="9">
        <f t="shared" si="6"/>
        <v>-2277</v>
      </c>
    </row>
    <row r="32" spans="1:13" ht="12.75" customHeight="1">
      <c r="A32" s="57"/>
      <c r="B32" s="63"/>
      <c r="D32" s="61"/>
      <c r="E32" s="9"/>
      <c r="H32" s="39"/>
      <c r="I32" s="39"/>
      <c r="J32" s="39"/>
      <c r="K32" s="39"/>
      <c r="L32" s="39"/>
      <c r="M32" s="39"/>
    </row>
    <row r="33" spans="1:13" ht="12.75" customHeight="1">
      <c r="A33" s="57"/>
      <c r="B33" s="63"/>
      <c r="D33" s="61"/>
      <c r="E33" s="9"/>
      <c r="H33" s="39"/>
      <c r="I33" s="39"/>
      <c r="J33" s="39"/>
      <c r="K33" s="39"/>
      <c r="L33" s="39"/>
      <c r="M33" s="39"/>
    </row>
    <row r="34" spans="1:13" ht="12.75" customHeight="1">
      <c r="A34" s="57"/>
      <c r="B34" s="63"/>
      <c r="D34" s="61"/>
      <c r="E34" s="9"/>
      <c r="H34" s="39"/>
      <c r="I34" s="39"/>
      <c r="J34" s="39"/>
      <c r="K34" s="39"/>
      <c r="L34" s="39"/>
      <c r="M34" s="39"/>
    </row>
    <row r="35" spans="1:13" ht="12.75" customHeight="1">
      <c r="A35" s="57"/>
      <c r="B35" s="63"/>
      <c r="D35" s="61"/>
      <c r="E35" s="9"/>
      <c r="H35" s="39"/>
      <c r="I35" s="39"/>
      <c r="J35" s="39"/>
      <c r="K35" s="39"/>
      <c r="L35" s="39"/>
      <c r="M35" s="39"/>
    </row>
    <row r="36" spans="1:19" ht="12.75" customHeight="1">
      <c r="A36" s="57"/>
      <c r="B36" s="67"/>
      <c r="F36"/>
      <c r="G36"/>
      <c r="H36"/>
      <c r="I36"/>
      <c r="J36"/>
      <c r="K36"/>
      <c r="L36"/>
      <c r="M36"/>
      <c r="S36"/>
    </row>
    <row r="37" spans="1:22" ht="12.75" customHeight="1">
      <c r="A37" s="57"/>
      <c r="F37"/>
      <c r="G37"/>
      <c r="H37" s="59" t="s">
        <v>65</v>
      </c>
      <c r="J37" s="60">
        <f>'[2]M1'!AR66</f>
        <v>468</v>
      </c>
      <c r="K37" s="60"/>
      <c r="N37" s="63" t="str">
        <f>INDEX(B$10:B$31,MATCH($J37,$S$10:$S$31,0),1)</f>
        <v>Bob Lanna</v>
      </c>
      <c r="O37" s="7" t="s">
        <v>84</v>
      </c>
      <c r="P37" s="61" t="str">
        <f>INDEX(D$10:D$31,MATCH($J37,$S$10:$S$31,0),1)</f>
        <v>Marcelo Guterman</v>
      </c>
      <c r="Q37" s="9"/>
      <c r="R37"/>
      <c r="V37"/>
    </row>
    <row r="38" spans="1:22" ht="12.75" customHeight="1">
      <c r="A38" s="57"/>
      <c r="F38"/>
      <c r="G38"/>
      <c r="H38" s="59"/>
      <c r="J38" s="69"/>
      <c r="K38"/>
      <c r="N38"/>
      <c r="O38" s="7"/>
      <c r="P38"/>
      <c r="Q38" s="9"/>
      <c r="R38"/>
      <c r="V38"/>
    </row>
    <row r="39" spans="1:22" ht="12.75" customHeight="1" hidden="1">
      <c r="A39" s="57"/>
      <c r="F39"/>
      <c r="G39"/>
      <c r="H39" s="59" t="s">
        <v>66</v>
      </c>
      <c r="J39" s="60">
        <f>'[2]M1'!AS66</f>
        <v>2441</v>
      </c>
      <c r="K39" s="60"/>
      <c r="N39" s="63" t="str">
        <f>INDEX(B$10:B$31,MATCH($J39,$T$10:$T$31,0),1)</f>
        <v>Bob Lanna</v>
      </c>
      <c r="O39" s="7" t="s">
        <v>84</v>
      </c>
      <c r="P39" s="61" t="str">
        <f>INDEX(D$10:D$31,MATCH($J39,$T$10:$T$31,0),1)</f>
        <v>Marcelo Guterman</v>
      </c>
      <c r="Q39" s="9"/>
      <c r="R39"/>
      <c r="V39"/>
    </row>
    <row r="40" spans="6:19" ht="12.75" customHeight="1">
      <c r="F40"/>
      <c r="G40"/>
      <c r="H40"/>
      <c r="I40"/>
      <c r="J40"/>
      <c r="K40"/>
      <c r="L40"/>
      <c r="M40"/>
      <c r="S40"/>
    </row>
    <row r="41" spans="6:19" ht="12.75" customHeight="1">
      <c r="F41"/>
      <c r="G41"/>
      <c r="H41"/>
      <c r="I41"/>
      <c r="J41"/>
      <c r="K41"/>
      <c r="L41"/>
      <c r="M41"/>
      <c r="S41"/>
    </row>
    <row r="42" spans="6:19" ht="12.75" customHeight="1">
      <c r="F42"/>
      <c r="G42"/>
      <c r="H42"/>
      <c r="I42"/>
      <c r="J42"/>
      <c r="K42"/>
      <c r="L42"/>
      <c r="M42"/>
      <c r="S42"/>
    </row>
    <row r="43" spans="6:19" ht="12.75" customHeight="1">
      <c r="F43"/>
      <c r="G43"/>
      <c r="H43"/>
      <c r="I43"/>
      <c r="J43"/>
      <c r="K43"/>
      <c r="L43"/>
      <c r="M43"/>
      <c r="S43"/>
    </row>
    <row r="44" spans="6:13" ht="12.75" customHeight="1">
      <c r="F44"/>
      <c r="G44"/>
      <c r="H44"/>
      <c r="I44"/>
      <c r="J44"/>
      <c r="K44"/>
      <c r="L44"/>
      <c r="M44"/>
    </row>
    <row r="45" spans="6:13" ht="12.75" customHeight="1">
      <c r="F45"/>
      <c r="G45"/>
      <c r="H45"/>
      <c r="I45"/>
      <c r="J45"/>
      <c r="K45"/>
      <c r="L45"/>
      <c r="M45"/>
    </row>
    <row r="46" spans="6:13" ht="12.75" customHeight="1">
      <c r="F46"/>
      <c r="G46"/>
      <c r="H46"/>
      <c r="I46"/>
      <c r="J46"/>
      <c r="K46"/>
      <c r="L46"/>
      <c r="M46"/>
    </row>
    <row r="47" spans="6:13" ht="12.75" customHeight="1">
      <c r="F47"/>
      <c r="G47"/>
      <c r="H47"/>
      <c r="I47"/>
      <c r="J47"/>
      <c r="K47"/>
      <c r="L47"/>
      <c r="M47"/>
    </row>
    <row r="48" spans="6:13" ht="12.75" customHeight="1">
      <c r="F48"/>
      <c r="G48"/>
      <c r="H48"/>
      <c r="I48"/>
      <c r="J48"/>
      <c r="K48"/>
      <c r="L48"/>
      <c r="M48"/>
    </row>
    <row r="49" spans="6:13" ht="12.75" customHeight="1">
      <c r="F49"/>
      <c r="G49"/>
      <c r="H49"/>
      <c r="I49"/>
      <c r="J49"/>
      <c r="K49"/>
      <c r="L49"/>
      <c r="M49"/>
    </row>
    <row r="50" spans="6:13" ht="12.75" customHeight="1">
      <c r="F50"/>
      <c r="G50"/>
      <c r="H50"/>
      <c r="I50"/>
      <c r="J50"/>
      <c r="K50"/>
      <c r="L50"/>
      <c r="M50"/>
    </row>
    <row r="51" spans="6:13" ht="12.75" customHeight="1">
      <c r="F51"/>
      <c r="G51"/>
      <c r="H51"/>
      <c r="I51"/>
      <c r="J51"/>
      <c r="K51"/>
      <c r="L51"/>
      <c r="M51"/>
    </row>
    <row r="52" spans="6:13" ht="12.75" customHeight="1">
      <c r="F52"/>
      <c r="G52"/>
      <c r="H52"/>
      <c r="I52"/>
      <c r="J52"/>
      <c r="K52"/>
      <c r="L52"/>
      <c r="M52"/>
    </row>
    <row r="53" spans="6:13" ht="12.75" customHeight="1">
      <c r="F53"/>
      <c r="G53"/>
      <c r="H53"/>
      <c r="I53"/>
      <c r="J53"/>
      <c r="K53"/>
      <c r="L53"/>
      <c r="M53"/>
    </row>
    <row r="54" spans="6:13" ht="12.75" customHeight="1">
      <c r="F54"/>
      <c r="G54"/>
      <c r="H54"/>
      <c r="I54"/>
      <c r="J54"/>
      <c r="K54"/>
      <c r="L54"/>
      <c r="M54"/>
    </row>
    <row r="55" spans="6:13" ht="12.75" customHeight="1">
      <c r="F55"/>
      <c r="G55"/>
      <c r="H55"/>
      <c r="I55"/>
      <c r="J55"/>
      <c r="K55"/>
      <c r="L55"/>
      <c r="M55"/>
    </row>
    <row r="56" spans="6:13" ht="12.75" customHeight="1">
      <c r="F56"/>
      <c r="G56"/>
      <c r="H56"/>
      <c r="I56"/>
      <c r="J56"/>
      <c r="K56"/>
      <c r="L56"/>
      <c r="M56"/>
    </row>
    <row r="57" spans="6:13" ht="12.75" customHeight="1">
      <c r="F57"/>
      <c r="G57"/>
      <c r="H57"/>
      <c r="I57"/>
      <c r="J57"/>
      <c r="K57"/>
      <c r="L57"/>
      <c r="M57"/>
    </row>
    <row r="58" spans="6:13" ht="12.75" customHeight="1">
      <c r="F58"/>
      <c r="G58"/>
      <c r="H58"/>
      <c r="I58"/>
      <c r="J58"/>
      <c r="K58"/>
      <c r="L58"/>
      <c r="M58"/>
    </row>
    <row r="59" spans="6:13" ht="12.75" customHeight="1">
      <c r="F59"/>
      <c r="G59"/>
      <c r="H59"/>
      <c r="I59"/>
      <c r="J59"/>
      <c r="K59"/>
      <c r="L59"/>
      <c r="M59"/>
    </row>
    <row r="60" spans="6:13" ht="12.75" customHeight="1">
      <c r="F60"/>
      <c r="G60"/>
      <c r="H60"/>
      <c r="I60"/>
      <c r="J60"/>
      <c r="K60"/>
      <c r="L60"/>
      <c r="M60"/>
    </row>
    <row r="61" spans="6:13" ht="12.75" customHeight="1">
      <c r="F61"/>
      <c r="G61"/>
      <c r="H61"/>
      <c r="I61"/>
      <c r="J61"/>
      <c r="K61"/>
      <c r="L61"/>
      <c r="M61"/>
    </row>
    <row r="62" spans="6:13" ht="12.75" customHeight="1">
      <c r="F62"/>
      <c r="G62"/>
      <c r="H62"/>
      <c r="I62"/>
      <c r="J62"/>
      <c r="K62"/>
      <c r="L62"/>
      <c r="M62"/>
    </row>
    <row r="63" spans="6:13" ht="12.75" customHeight="1">
      <c r="F63"/>
      <c r="G63"/>
      <c r="H63"/>
      <c r="I63"/>
      <c r="J63"/>
      <c r="K63"/>
      <c r="L63"/>
      <c r="M63"/>
    </row>
    <row r="64" spans="6:13" ht="12.75" customHeight="1">
      <c r="F64"/>
      <c r="G64"/>
      <c r="H64"/>
      <c r="I64"/>
      <c r="J64"/>
      <c r="K64"/>
      <c r="L64"/>
      <c r="M64"/>
    </row>
    <row r="65" spans="6:13" ht="12.75" customHeight="1">
      <c r="F65"/>
      <c r="G65"/>
      <c r="H65"/>
      <c r="I65"/>
      <c r="J65"/>
      <c r="K65"/>
      <c r="L65"/>
      <c r="M65"/>
    </row>
    <row r="66" spans="6:13" ht="12.75" customHeight="1">
      <c r="F66"/>
      <c r="G66"/>
      <c r="H66"/>
      <c r="I66"/>
      <c r="J66"/>
      <c r="K66"/>
      <c r="L66"/>
      <c r="M66"/>
    </row>
    <row r="67" spans="6:13" ht="12.75" customHeight="1">
      <c r="F67"/>
      <c r="G67"/>
      <c r="H67"/>
      <c r="I67"/>
      <c r="J67"/>
      <c r="K67"/>
      <c r="L67"/>
      <c r="M67"/>
    </row>
    <row r="68" spans="6:13" ht="12.75" customHeight="1">
      <c r="F68"/>
      <c r="G68"/>
      <c r="H68"/>
      <c r="I68"/>
      <c r="J68"/>
      <c r="K68"/>
      <c r="L68"/>
      <c r="M68"/>
    </row>
    <row r="69" spans="6:13" ht="12.75" customHeight="1">
      <c r="F69"/>
      <c r="G69"/>
      <c r="H69"/>
      <c r="I69"/>
      <c r="J69"/>
      <c r="K69"/>
      <c r="L69"/>
      <c r="M69"/>
    </row>
    <row r="70" spans="6:13" ht="12.75" customHeight="1">
      <c r="F70"/>
      <c r="G70"/>
      <c r="H70"/>
      <c r="I70"/>
      <c r="J70"/>
      <c r="K70"/>
      <c r="L70"/>
      <c r="M70"/>
    </row>
    <row r="71" spans="6:13" ht="12.75" customHeight="1">
      <c r="F71"/>
      <c r="G71"/>
      <c r="H71"/>
      <c r="I71"/>
      <c r="J71"/>
      <c r="K71"/>
      <c r="L71"/>
      <c r="M71"/>
    </row>
    <row r="72" spans="6:13" ht="12.75" customHeight="1">
      <c r="F72"/>
      <c r="G72"/>
      <c r="H72"/>
      <c r="I72"/>
      <c r="J72"/>
      <c r="K72"/>
      <c r="L72"/>
      <c r="M72"/>
    </row>
    <row r="73" spans="6:13" ht="12.75" customHeight="1">
      <c r="F73"/>
      <c r="G73"/>
      <c r="H73"/>
      <c r="I73"/>
      <c r="J73"/>
      <c r="K73"/>
      <c r="L73"/>
      <c r="M73"/>
    </row>
    <row r="74" spans="6:13" ht="12.75" customHeight="1">
      <c r="F74"/>
      <c r="G74"/>
      <c r="H74"/>
      <c r="I74"/>
      <c r="J74"/>
      <c r="K74"/>
      <c r="L74"/>
      <c r="M74"/>
    </row>
    <row r="75" spans="6:13" ht="12.75" customHeight="1">
      <c r="F75"/>
      <c r="G75"/>
      <c r="H75"/>
      <c r="I75"/>
      <c r="J75"/>
      <c r="K75"/>
      <c r="L75"/>
      <c r="M75"/>
    </row>
    <row r="76" spans="6:13" ht="12.75" customHeight="1">
      <c r="F76"/>
      <c r="G76"/>
      <c r="H76"/>
      <c r="I76"/>
      <c r="J76"/>
      <c r="K76"/>
      <c r="L76"/>
      <c r="M76"/>
    </row>
    <row r="77" spans="6:13" ht="12.75" customHeight="1">
      <c r="F77"/>
      <c r="G77"/>
      <c r="H77"/>
      <c r="I77"/>
      <c r="J77"/>
      <c r="K77"/>
      <c r="L77"/>
      <c r="M77"/>
    </row>
    <row r="78" spans="6:13" ht="12.75" customHeight="1">
      <c r="F78"/>
      <c r="G78"/>
      <c r="H78"/>
      <c r="I78"/>
      <c r="J78"/>
      <c r="K78"/>
      <c r="L78"/>
      <c r="M78"/>
    </row>
    <row r="79" spans="6:13" ht="12.75" customHeight="1">
      <c r="F79"/>
      <c r="G79"/>
      <c r="H79"/>
      <c r="I79"/>
      <c r="J79"/>
      <c r="K79"/>
      <c r="L79"/>
      <c r="M79"/>
    </row>
    <row r="80" spans="6:13" ht="12.75" customHeight="1">
      <c r="F80"/>
      <c r="G80"/>
      <c r="H80"/>
      <c r="I80"/>
      <c r="J80"/>
      <c r="K80"/>
      <c r="L80"/>
      <c r="M80"/>
    </row>
    <row r="81" spans="6:13" ht="12.75" customHeight="1">
      <c r="F81"/>
      <c r="G81"/>
      <c r="H81"/>
      <c r="I81"/>
      <c r="J81"/>
      <c r="K81"/>
      <c r="L81"/>
      <c r="M81"/>
    </row>
    <row r="82" spans="6:13" ht="12.75" customHeight="1">
      <c r="F82"/>
      <c r="G82"/>
      <c r="H82"/>
      <c r="I82"/>
      <c r="J82"/>
      <c r="K82"/>
      <c r="L82"/>
      <c r="M82"/>
    </row>
    <row r="83" spans="6:13" ht="12.75" customHeight="1">
      <c r="F83"/>
      <c r="G83"/>
      <c r="H83"/>
      <c r="I83"/>
      <c r="J83"/>
      <c r="K83"/>
      <c r="L83"/>
      <c r="M83"/>
    </row>
    <row r="84" spans="6:13" ht="12.75" customHeight="1">
      <c r="F84"/>
      <c r="G84"/>
      <c r="H84"/>
      <c r="I84"/>
      <c r="J84"/>
      <c r="K84"/>
      <c r="L84"/>
      <c r="M84"/>
    </row>
    <row r="85" spans="6:13" ht="12.75" customHeight="1">
      <c r="F85"/>
      <c r="G85"/>
      <c r="H85"/>
      <c r="I85"/>
      <c r="J85"/>
      <c r="K85"/>
      <c r="L85"/>
      <c r="M85"/>
    </row>
    <row r="86" spans="6:13" ht="12.75" customHeight="1">
      <c r="F86"/>
      <c r="G86"/>
      <c r="H86"/>
      <c r="I86"/>
      <c r="J86"/>
      <c r="K86"/>
      <c r="L86"/>
      <c r="M86"/>
    </row>
    <row r="87" spans="6:13" ht="12.75">
      <c r="F87"/>
      <c r="G87"/>
      <c r="H87"/>
      <c r="I87"/>
      <c r="J87"/>
      <c r="K87"/>
      <c r="L87"/>
      <c r="M87"/>
    </row>
    <row r="88" spans="6:13" ht="12.75">
      <c r="F88"/>
      <c r="G88"/>
      <c r="H88"/>
      <c r="I88"/>
      <c r="J88"/>
      <c r="K88"/>
      <c r="L88"/>
      <c r="M88"/>
    </row>
    <row r="89" spans="6:13" ht="12.75">
      <c r="F89"/>
      <c r="G89"/>
      <c r="H89"/>
      <c r="I89"/>
      <c r="J89"/>
      <c r="K89"/>
      <c r="L89"/>
      <c r="M89"/>
    </row>
    <row r="90" spans="6:13" ht="12.75">
      <c r="F90"/>
      <c r="G90"/>
      <c r="H90"/>
      <c r="I90"/>
      <c r="J90"/>
      <c r="K90"/>
      <c r="L90"/>
      <c r="M90"/>
    </row>
    <row r="91" spans="6:13" ht="12.75">
      <c r="F91"/>
      <c r="G91"/>
      <c r="H91"/>
      <c r="I91"/>
      <c r="J91"/>
      <c r="K91"/>
      <c r="L91"/>
      <c r="M91"/>
    </row>
    <row r="92" spans="6:13" ht="12.75">
      <c r="F92"/>
      <c r="G92"/>
      <c r="H92"/>
      <c r="I92"/>
      <c r="J92"/>
      <c r="K92"/>
      <c r="L92"/>
      <c r="M92"/>
    </row>
    <row r="93" spans="6:13" ht="12.75">
      <c r="F93"/>
      <c r="G93"/>
      <c r="H93"/>
      <c r="I93"/>
      <c r="J93"/>
      <c r="K93"/>
      <c r="L93"/>
      <c r="M93"/>
    </row>
    <row r="94" spans="6:13" ht="12.75">
      <c r="F94"/>
      <c r="G94"/>
      <c r="H94"/>
      <c r="I94"/>
      <c r="J94"/>
      <c r="K94"/>
      <c r="L94"/>
      <c r="M94"/>
    </row>
    <row r="95" spans="6:13" ht="12.75">
      <c r="F95"/>
      <c r="G95"/>
      <c r="H95"/>
      <c r="I95"/>
      <c r="J95"/>
      <c r="K95"/>
      <c r="L95"/>
      <c r="M95"/>
    </row>
    <row r="96" spans="6:13" ht="12.75">
      <c r="F96"/>
      <c r="G96"/>
      <c r="H96"/>
      <c r="I96"/>
      <c r="J96"/>
      <c r="K96"/>
      <c r="L96"/>
      <c r="M96"/>
    </row>
    <row r="97" spans="6:13" ht="12.75">
      <c r="F97"/>
      <c r="G97"/>
      <c r="H97"/>
      <c r="I97"/>
      <c r="J97"/>
      <c r="K97"/>
      <c r="L97"/>
      <c r="M97"/>
    </row>
    <row r="98" spans="6:13" ht="12.75">
      <c r="F98"/>
      <c r="G98"/>
      <c r="H98"/>
      <c r="I98"/>
      <c r="J98"/>
      <c r="K98"/>
      <c r="L98"/>
      <c r="M98"/>
    </row>
    <row r="99" spans="6:13" ht="12.75">
      <c r="F99"/>
      <c r="G99"/>
      <c r="H99"/>
      <c r="I99"/>
      <c r="J99"/>
      <c r="K99"/>
      <c r="L99"/>
      <c r="M99"/>
    </row>
    <row r="100" spans="6:13" ht="12.75">
      <c r="F100"/>
      <c r="G100"/>
      <c r="H100"/>
      <c r="I100"/>
      <c r="J100"/>
      <c r="K100"/>
      <c r="L100"/>
      <c r="M100"/>
    </row>
    <row r="101" spans="6:13" ht="12.75">
      <c r="F101"/>
      <c r="G101"/>
      <c r="H101"/>
      <c r="I101"/>
      <c r="J101"/>
      <c r="K101"/>
      <c r="L101"/>
      <c r="M101"/>
    </row>
    <row r="102" spans="6:13" ht="12.75">
      <c r="F102"/>
      <c r="G102"/>
      <c r="H102"/>
      <c r="I102"/>
      <c r="J102"/>
      <c r="K102"/>
      <c r="L102"/>
      <c r="M102"/>
    </row>
    <row r="103" spans="6:13" ht="12.75">
      <c r="F103"/>
      <c r="G103"/>
      <c r="H103"/>
      <c r="I103"/>
      <c r="J103"/>
      <c r="K103"/>
      <c r="L103"/>
      <c r="M103"/>
    </row>
    <row r="104" spans="6:13" ht="12.75">
      <c r="F104"/>
      <c r="G104"/>
      <c r="H104"/>
      <c r="I104"/>
      <c r="J104"/>
      <c r="K104"/>
      <c r="L104"/>
      <c r="M104"/>
    </row>
    <row r="105" spans="6:13" ht="12.75">
      <c r="F105"/>
      <c r="G105"/>
      <c r="H105"/>
      <c r="I105"/>
      <c r="J105"/>
      <c r="K105"/>
      <c r="L105"/>
      <c r="M105"/>
    </row>
    <row r="106" ht="12.75">
      <c r="M106"/>
    </row>
    <row r="107" ht="12.75">
      <c r="M107"/>
    </row>
    <row r="108" ht="12.75">
      <c r="M108"/>
    </row>
    <row r="109" ht="12.75">
      <c r="M109"/>
    </row>
    <row r="110" ht="12.75">
      <c r="M110"/>
    </row>
    <row r="111" ht="12.75">
      <c r="M111"/>
    </row>
    <row r="112" ht="12.75">
      <c r="M112"/>
    </row>
    <row r="113" ht="12.75">
      <c r="M113"/>
    </row>
    <row r="114" ht="12.75">
      <c r="M114"/>
    </row>
    <row r="115" ht="12.75">
      <c r="M115"/>
    </row>
    <row r="116" ht="12.75">
      <c r="M116"/>
    </row>
    <row r="117" ht="12.75">
      <c r="M117"/>
    </row>
    <row r="118" ht="12.75">
      <c r="M118"/>
    </row>
    <row r="119" ht="12.75">
      <c r="M119"/>
    </row>
    <row r="120" ht="12.75">
      <c r="M120"/>
    </row>
    <row r="121" ht="12.75">
      <c r="M121"/>
    </row>
    <row r="122" ht="12.75">
      <c r="M122"/>
    </row>
    <row r="123" ht="12.75">
      <c r="M123"/>
    </row>
    <row r="124" ht="12.75">
      <c r="M124"/>
    </row>
    <row r="125" ht="12.75">
      <c r="M125"/>
    </row>
    <row r="126" ht="12.75">
      <c r="M126"/>
    </row>
    <row r="127" ht="12.75">
      <c r="M127"/>
    </row>
    <row r="128" ht="12.75">
      <c r="M128"/>
    </row>
    <row r="129" ht="12.75">
      <c r="M129"/>
    </row>
    <row r="130" ht="12.75">
      <c r="M130"/>
    </row>
    <row r="131" ht="12.75">
      <c r="M131"/>
    </row>
    <row r="132" ht="12.75">
      <c r="M132"/>
    </row>
    <row r="133" ht="12.75">
      <c r="M133"/>
    </row>
    <row r="134" ht="12.75">
      <c r="M134"/>
    </row>
    <row r="135" ht="12.75">
      <c r="M135"/>
    </row>
    <row r="136" ht="12.75">
      <c r="M136"/>
    </row>
    <row r="137" ht="12.75">
      <c r="M137"/>
    </row>
    <row r="138" ht="12.75">
      <c r="M138"/>
    </row>
    <row r="139" ht="12.75">
      <c r="M139"/>
    </row>
    <row r="140" ht="12.75">
      <c r="M140"/>
    </row>
    <row r="141" ht="12.75">
      <c r="M141"/>
    </row>
    <row r="142" ht="12.75">
      <c r="M142"/>
    </row>
    <row r="143" ht="12.75">
      <c r="M143"/>
    </row>
    <row r="144" ht="12.75">
      <c r="M144"/>
    </row>
    <row r="145" ht="12.75">
      <c r="M145"/>
    </row>
    <row r="146" ht="12.75">
      <c r="M146"/>
    </row>
    <row r="147" ht="12.75">
      <c r="M147"/>
    </row>
    <row r="148" ht="12.75">
      <c r="M148"/>
    </row>
    <row r="149" ht="12.75">
      <c r="M149"/>
    </row>
    <row r="150" ht="12.75">
      <c r="M150"/>
    </row>
    <row r="151" ht="12.75">
      <c r="M151"/>
    </row>
    <row r="152" ht="12.75">
      <c r="M152"/>
    </row>
    <row r="153" ht="12.75">
      <c r="M153"/>
    </row>
    <row r="154" ht="12.75">
      <c r="M154"/>
    </row>
    <row r="155" ht="12.75">
      <c r="M155"/>
    </row>
    <row r="156" ht="12.75">
      <c r="M156"/>
    </row>
    <row r="157" ht="12.75">
      <c r="M157"/>
    </row>
    <row r="158" ht="12.75">
      <c r="M158"/>
    </row>
    <row r="159" ht="12.75">
      <c r="M159"/>
    </row>
    <row r="160" ht="12.75">
      <c r="M160"/>
    </row>
    <row r="161" ht="12.75">
      <c r="M161"/>
    </row>
    <row r="162" ht="12.75">
      <c r="M162"/>
    </row>
    <row r="163" ht="12.75">
      <c r="M163"/>
    </row>
    <row r="164" ht="12.75">
      <c r="M164"/>
    </row>
    <row r="165" ht="12.75">
      <c r="M165"/>
    </row>
    <row r="166" ht="12.75">
      <c r="M166"/>
    </row>
    <row r="167" ht="12.75">
      <c r="M167"/>
    </row>
    <row r="168" ht="12.75">
      <c r="M168"/>
    </row>
    <row r="169" ht="12.75">
      <c r="M169"/>
    </row>
    <row r="170" ht="12.75">
      <c r="M170"/>
    </row>
    <row r="171" ht="12.75">
      <c r="M171"/>
    </row>
    <row r="172" ht="12.75">
      <c r="M172"/>
    </row>
    <row r="173" ht="12.75">
      <c r="M173"/>
    </row>
    <row r="174" ht="12.75">
      <c r="M174"/>
    </row>
    <row r="175" ht="12.75">
      <c r="M175"/>
    </row>
    <row r="176" ht="12.75">
      <c r="M176"/>
    </row>
  </sheetData>
  <sheetProtection/>
  <printOptions horizontalCentered="1"/>
  <pageMargins left="0.7874015748031497" right="0.3937007874015748" top="0.7874015748031497" bottom="0.7874015748031497" header="0.5118110236220472" footer="0.5118110236220472"/>
  <pageSetup fitToHeight="1" fitToWidth="1" horizontalDpi="300" verticalDpi="300" orientation="landscape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1"/>
  <sheetViews>
    <sheetView zoomScale="75" zoomScaleNormal="75" zoomScalePageLayoutView="0" workbookViewId="0" topLeftCell="A1">
      <selection activeCell="A1" sqref="A1:U1"/>
    </sheetView>
  </sheetViews>
  <sheetFormatPr defaultColWidth="11.421875" defaultRowHeight="12.75"/>
  <cols>
    <col min="1" max="1" width="4.7109375" style="7" customWidth="1"/>
    <col min="2" max="2" width="19.140625" style="8" bestFit="1" customWidth="1"/>
    <col min="3" max="3" width="4.57421875" style="8" customWidth="1"/>
    <col min="4" max="4" width="0.42578125" style="9" customWidth="1"/>
    <col min="5" max="5" width="1.28515625" style="9" customWidth="1"/>
    <col min="6" max="6" width="1.28515625" style="9" hidden="1" customWidth="1"/>
    <col min="7" max="12" width="5.57421875" style="7" customWidth="1"/>
    <col min="13" max="13" width="1.421875" style="7" customWidth="1"/>
    <col min="14" max="14" width="6.421875" style="9" customWidth="1"/>
    <col min="15" max="15" width="6.57421875" style="9" customWidth="1"/>
    <col min="16" max="16" width="4.57421875" style="10" customWidth="1"/>
    <col min="17" max="17" width="7.57421875" style="56" bestFit="1" customWidth="1"/>
    <col min="18" max="20" width="6.57421875" style="9" customWidth="1"/>
    <col min="21" max="21" width="6.57421875" style="0" customWidth="1"/>
  </cols>
  <sheetData>
    <row r="1" spans="1:21" ht="18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</row>
    <row r="2" spans="1:20" ht="18" customHeight="1">
      <c r="A2" s="1"/>
      <c r="B2"/>
      <c r="C2"/>
      <c r="D2" s="2"/>
      <c r="E2" s="2"/>
      <c r="F2" s="3"/>
      <c r="G2" s="3"/>
      <c r="H2" s="3"/>
      <c r="I2" s="4"/>
      <c r="J2" s="4"/>
      <c r="K2" s="4"/>
      <c r="L2" s="4"/>
      <c r="M2" s="4"/>
      <c r="N2" s="4"/>
      <c r="O2" s="4"/>
      <c r="P2" s="3"/>
      <c r="Q2" s="3"/>
      <c r="R2" s="5"/>
      <c r="S2" s="6"/>
      <c r="T2" s="3"/>
    </row>
    <row r="3" spans="1:21" ht="18">
      <c r="A3" s="1" t="s">
        <v>1</v>
      </c>
      <c r="B3" s="4"/>
      <c r="C3" s="4"/>
      <c r="D3" s="4"/>
      <c r="E3" s="4"/>
      <c r="F3" s="3"/>
      <c r="G3" s="3"/>
      <c r="H3" s="4"/>
      <c r="I3" s="4"/>
      <c r="J3" s="4"/>
      <c r="K3" s="4"/>
      <c r="L3" s="4"/>
      <c r="M3" s="4"/>
      <c r="N3" s="3"/>
      <c r="O3" s="3"/>
      <c r="P3" s="5"/>
      <c r="Q3" s="6"/>
      <c r="R3" s="3"/>
      <c r="S3" s="3"/>
      <c r="T3" s="3"/>
      <c r="U3" s="3"/>
    </row>
    <row r="4" spans="3:20" ht="12.75">
      <c r="C4" s="7"/>
      <c r="D4" s="8"/>
      <c r="E4" s="8"/>
      <c r="G4" s="9"/>
      <c r="H4" s="9"/>
      <c r="N4" s="7"/>
      <c r="O4" s="7"/>
      <c r="P4" s="9"/>
      <c r="Q4" s="9"/>
      <c r="R4" s="10"/>
      <c r="S4" s="6"/>
      <c r="T4" s="3"/>
    </row>
    <row r="5" spans="1:20" ht="18">
      <c r="A5" s="1" t="s">
        <v>123</v>
      </c>
      <c r="B5" s="4"/>
      <c r="C5" s="4"/>
      <c r="D5" s="3"/>
      <c r="E5" s="3"/>
      <c r="F5" s="3"/>
      <c r="G5" s="4"/>
      <c r="H5" s="4"/>
      <c r="I5" s="4"/>
      <c r="J5" s="4"/>
      <c r="K5" s="4"/>
      <c r="L5" s="4"/>
      <c r="M5" s="4"/>
      <c r="N5" s="3"/>
      <c r="O5" s="3"/>
      <c r="P5" s="5"/>
      <c r="Q5" s="6"/>
      <c r="R5" s="3"/>
      <c r="S5" s="3"/>
      <c r="T5" s="3"/>
    </row>
    <row r="6" spans="1:20" ht="12.75">
      <c r="A6"/>
      <c r="B6" s="4"/>
      <c r="C6" s="4"/>
      <c r="D6" s="4"/>
      <c r="E6" s="4"/>
      <c r="F6" s="4"/>
      <c r="N6" s="4"/>
      <c r="O6" s="3"/>
      <c r="P6" s="5"/>
      <c r="Q6" s="6"/>
      <c r="R6" s="4"/>
      <c r="S6" s="4"/>
      <c r="T6" s="4"/>
    </row>
    <row r="7" spans="1:21" s="21" customFormat="1" ht="12.75">
      <c r="A7" s="11"/>
      <c r="B7" s="12"/>
      <c r="C7" s="12"/>
      <c r="D7" s="13"/>
      <c r="E7" s="14"/>
      <c r="F7" s="14"/>
      <c r="G7" s="15" t="s">
        <v>3</v>
      </c>
      <c r="H7" s="16"/>
      <c r="I7" s="16"/>
      <c r="J7" s="16"/>
      <c r="K7" s="16"/>
      <c r="L7" s="16"/>
      <c r="M7" s="17"/>
      <c r="N7" s="13"/>
      <c r="O7" s="13" t="s">
        <v>4</v>
      </c>
      <c r="P7" s="18" t="s">
        <v>5</v>
      </c>
      <c r="Q7" s="19"/>
      <c r="R7" s="13" t="s">
        <v>6</v>
      </c>
      <c r="S7" s="13" t="s">
        <v>6</v>
      </c>
      <c r="T7" s="20" t="s">
        <v>7</v>
      </c>
      <c r="U7" s="20" t="s">
        <v>7</v>
      </c>
    </row>
    <row r="8" spans="1:21" s="30" customFormat="1" ht="13.5" customHeight="1">
      <c r="A8" s="22" t="s">
        <v>8</v>
      </c>
      <c r="B8" s="22" t="s">
        <v>9</v>
      </c>
      <c r="C8" s="22" t="s">
        <v>10</v>
      </c>
      <c r="D8" s="23"/>
      <c r="E8" s="24"/>
      <c r="F8" s="24"/>
      <c r="G8" s="25" t="s">
        <v>11</v>
      </c>
      <c r="H8" s="25" t="s">
        <v>12</v>
      </c>
      <c r="I8" s="25" t="s">
        <v>13</v>
      </c>
      <c r="J8" s="25" t="s">
        <v>14</v>
      </c>
      <c r="K8" s="25" t="s">
        <v>15</v>
      </c>
      <c r="L8" s="25" t="s">
        <v>16</v>
      </c>
      <c r="M8" s="26"/>
      <c r="N8" s="23" t="s">
        <v>17</v>
      </c>
      <c r="O8" s="23" t="s">
        <v>18</v>
      </c>
      <c r="P8" s="27" t="s">
        <v>19</v>
      </c>
      <c r="Q8" s="28" t="s">
        <v>20</v>
      </c>
      <c r="R8" s="23" t="s">
        <v>3</v>
      </c>
      <c r="S8" s="23" t="s">
        <v>17</v>
      </c>
      <c r="T8" s="29" t="s">
        <v>21</v>
      </c>
      <c r="U8" s="29" t="s">
        <v>22</v>
      </c>
    </row>
    <row r="9" spans="1:21" s="7" customFormat="1" ht="6.75" customHeight="1">
      <c r="A9" s="30"/>
      <c r="B9" s="31"/>
      <c r="C9" s="31"/>
      <c r="D9" s="32"/>
      <c r="E9" s="32"/>
      <c r="F9" s="32"/>
      <c r="G9" s="30"/>
      <c r="H9" s="30"/>
      <c r="I9" s="30"/>
      <c r="J9" s="30"/>
      <c r="K9" s="30"/>
      <c r="L9" s="30"/>
      <c r="M9" s="30"/>
      <c r="N9" s="32"/>
      <c r="O9" s="33"/>
      <c r="P9" s="34"/>
      <c r="Q9" s="35"/>
      <c r="R9" s="33"/>
      <c r="S9" s="33"/>
      <c r="T9" s="33"/>
      <c r="U9" s="33"/>
    </row>
    <row r="10" spans="1:21" ht="15" customHeight="1">
      <c r="A10" s="36" t="s">
        <v>21</v>
      </c>
      <c r="B10" s="53" t="s">
        <v>124</v>
      </c>
      <c r="C10" s="54" t="s">
        <v>68</v>
      </c>
      <c r="E10"/>
      <c r="F10">
        <v>94</v>
      </c>
      <c r="G10" s="41">
        <v>207</v>
      </c>
      <c r="H10" s="41">
        <v>176</v>
      </c>
      <c r="I10" s="41">
        <v>159</v>
      </c>
      <c r="J10" s="41">
        <v>171</v>
      </c>
      <c r="K10" s="41">
        <v>177</v>
      </c>
      <c r="L10" s="41">
        <v>243</v>
      </c>
      <c r="N10" s="9">
        <v>1133</v>
      </c>
      <c r="O10" s="9">
        <v>1133</v>
      </c>
      <c r="P10" s="10">
        <v>6</v>
      </c>
      <c r="Q10" s="56">
        <v>188.83333333333334</v>
      </c>
      <c r="R10" s="9">
        <v>243</v>
      </c>
      <c r="S10" s="9">
        <v>1133</v>
      </c>
      <c r="T10" s="9">
        <v>0</v>
      </c>
      <c r="U10" s="9">
        <v>6</v>
      </c>
    </row>
    <row r="11" spans="1:21" ht="15" customHeight="1">
      <c r="A11" s="36" t="s">
        <v>23</v>
      </c>
      <c r="B11" s="53" t="s">
        <v>125</v>
      </c>
      <c r="C11" s="54" t="s">
        <v>68</v>
      </c>
      <c r="E11"/>
      <c r="F11">
        <v>99</v>
      </c>
      <c r="G11" s="41">
        <v>129</v>
      </c>
      <c r="H11" s="41">
        <v>170</v>
      </c>
      <c r="I11" s="41">
        <v>222</v>
      </c>
      <c r="J11" s="41">
        <v>195</v>
      </c>
      <c r="K11" s="41">
        <v>235</v>
      </c>
      <c r="L11" s="41">
        <v>176</v>
      </c>
      <c r="N11" s="9">
        <v>1127</v>
      </c>
      <c r="O11" s="9">
        <v>1127</v>
      </c>
      <c r="P11" s="10">
        <v>6</v>
      </c>
      <c r="Q11" s="56">
        <v>187.83333333333334</v>
      </c>
      <c r="R11" s="9">
        <v>235</v>
      </c>
      <c r="S11" s="9">
        <v>1127</v>
      </c>
      <c r="T11" s="9">
        <v>-6</v>
      </c>
      <c r="U11" s="9">
        <v>0</v>
      </c>
    </row>
    <row r="12" spans="1:21" ht="15" customHeight="1" thickBot="1">
      <c r="A12" s="44" t="s">
        <v>22</v>
      </c>
      <c r="B12" s="45" t="s">
        <v>126</v>
      </c>
      <c r="C12" s="46" t="s">
        <v>70</v>
      </c>
      <c r="D12" s="47"/>
      <c r="E12" s="48"/>
      <c r="F12" s="48">
        <v>111</v>
      </c>
      <c r="G12" s="49">
        <v>185</v>
      </c>
      <c r="H12" s="49">
        <v>193</v>
      </c>
      <c r="I12" s="49">
        <v>209</v>
      </c>
      <c r="J12" s="49">
        <v>179</v>
      </c>
      <c r="K12" s="49">
        <v>176</v>
      </c>
      <c r="L12" s="49">
        <v>185</v>
      </c>
      <c r="M12" s="50"/>
      <c r="N12" s="47">
        <v>1127</v>
      </c>
      <c r="O12" s="47">
        <v>1127</v>
      </c>
      <c r="P12" s="51">
        <v>6</v>
      </c>
      <c r="Q12" s="52">
        <v>187.83333333333334</v>
      </c>
      <c r="R12" s="47">
        <v>209</v>
      </c>
      <c r="S12" s="47">
        <v>1127</v>
      </c>
      <c r="T12" s="47">
        <v>-6</v>
      </c>
      <c r="U12" s="47">
        <v>0</v>
      </c>
    </row>
    <row r="13" spans="1:21" ht="15" customHeight="1" thickTop="1">
      <c r="A13" s="36" t="s">
        <v>24</v>
      </c>
      <c r="B13" s="37" t="s">
        <v>127</v>
      </c>
      <c r="C13" s="38" t="s">
        <v>68</v>
      </c>
      <c r="D13" s="39"/>
      <c r="E13" s="40"/>
      <c r="F13" s="40">
        <v>100</v>
      </c>
      <c r="G13" s="55">
        <v>182</v>
      </c>
      <c r="H13" s="55">
        <v>174</v>
      </c>
      <c r="I13" s="55">
        <v>217</v>
      </c>
      <c r="J13" s="55">
        <v>143</v>
      </c>
      <c r="K13" s="55">
        <v>176</v>
      </c>
      <c r="L13" s="55">
        <v>217</v>
      </c>
      <c r="M13" s="17"/>
      <c r="N13" s="39">
        <v>1109</v>
      </c>
      <c r="O13" s="39">
        <v>1109</v>
      </c>
      <c r="P13" s="42">
        <v>6</v>
      </c>
      <c r="Q13" s="43">
        <v>184.83333333333334</v>
      </c>
      <c r="R13" s="39">
        <v>217</v>
      </c>
      <c r="S13" s="9">
        <v>1109</v>
      </c>
      <c r="T13" s="9">
        <v>-24</v>
      </c>
      <c r="U13" s="9">
        <v>-18</v>
      </c>
    </row>
    <row r="14" spans="1:21" ht="15" customHeight="1">
      <c r="A14" s="36" t="s">
        <v>25</v>
      </c>
      <c r="B14" s="53" t="s">
        <v>128</v>
      </c>
      <c r="C14" s="54" t="s">
        <v>114</v>
      </c>
      <c r="E14"/>
      <c r="F14">
        <v>113</v>
      </c>
      <c r="G14" s="41">
        <v>213</v>
      </c>
      <c r="H14" s="41">
        <v>167</v>
      </c>
      <c r="I14" s="41">
        <v>163</v>
      </c>
      <c r="J14" s="41">
        <v>151</v>
      </c>
      <c r="K14" s="41">
        <v>198</v>
      </c>
      <c r="L14" s="41">
        <v>207</v>
      </c>
      <c r="N14" s="9">
        <v>1099</v>
      </c>
      <c r="O14" s="9">
        <v>1099</v>
      </c>
      <c r="P14" s="10">
        <v>6</v>
      </c>
      <c r="Q14" s="56">
        <v>183.16666666666666</v>
      </c>
      <c r="R14" s="9">
        <v>213</v>
      </c>
      <c r="S14" s="9">
        <v>1099</v>
      </c>
      <c r="T14" s="9">
        <v>-34</v>
      </c>
      <c r="U14" s="9">
        <v>-28</v>
      </c>
    </row>
    <row r="15" spans="1:21" ht="15" customHeight="1">
      <c r="A15" s="36" t="s">
        <v>26</v>
      </c>
      <c r="B15" s="37" t="s">
        <v>129</v>
      </c>
      <c r="C15" s="38" t="s">
        <v>68</v>
      </c>
      <c r="D15" s="39"/>
      <c r="E15" s="40"/>
      <c r="F15" s="40">
        <v>93</v>
      </c>
      <c r="G15" s="41">
        <v>145</v>
      </c>
      <c r="H15" s="41">
        <v>170</v>
      </c>
      <c r="I15" s="41">
        <v>181</v>
      </c>
      <c r="J15" s="41">
        <v>213</v>
      </c>
      <c r="K15" s="41">
        <v>164</v>
      </c>
      <c r="L15" s="41">
        <v>202</v>
      </c>
      <c r="M15" s="17"/>
      <c r="N15" s="39">
        <v>1075</v>
      </c>
      <c r="O15" s="39">
        <v>1075</v>
      </c>
      <c r="P15" s="42">
        <v>6</v>
      </c>
      <c r="Q15" s="43">
        <v>179.16666666666666</v>
      </c>
      <c r="R15" s="39">
        <v>213</v>
      </c>
      <c r="S15" s="39">
        <v>1075</v>
      </c>
      <c r="T15" s="9">
        <v>-58</v>
      </c>
      <c r="U15" s="9">
        <v>-52</v>
      </c>
    </row>
    <row r="16" spans="1:21" ht="15" customHeight="1">
      <c r="A16" s="36" t="s">
        <v>27</v>
      </c>
      <c r="B16" s="37" t="s">
        <v>130</v>
      </c>
      <c r="C16" s="38" t="s">
        <v>68</v>
      </c>
      <c r="D16" s="39"/>
      <c r="E16" s="40"/>
      <c r="F16" s="40">
        <v>103</v>
      </c>
      <c r="G16" s="41">
        <v>168</v>
      </c>
      <c r="H16" s="41">
        <v>127</v>
      </c>
      <c r="I16" s="41">
        <v>180</v>
      </c>
      <c r="J16" s="41">
        <v>179</v>
      </c>
      <c r="K16" s="41">
        <v>193</v>
      </c>
      <c r="L16" s="41">
        <v>211</v>
      </c>
      <c r="M16" s="17"/>
      <c r="N16" s="39">
        <v>1058</v>
      </c>
      <c r="O16" s="39">
        <v>1058</v>
      </c>
      <c r="P16" s="42">
        <v>6</v>
      </c>
      <c r="Q16" s="43">
        <v>176.33333333333334</v>
      </c>
      <c r="R16" s="39">
        <v>211</v>
      </c>
      <c r="S16" s="9">
        <v>1058</v>
      </c>
      <c r="T16" s="9">
        <v>-75</v>
      </c>
      <c r="U16" s="9">
        <v>-69</v>
      </c>
    </row>
    <row r="17" spans="1:21" ht="15" customHeight="1">
      <c r="A17" s="36" t="s">
        <v>28</v>
      </c>
      <c r="B17" s="37" t="s">
        <v>131</v>
      </c>
      <c r="C17" s="38" t="s">
        <v>68</v>
      </c>
      <c r="D17" s="39"/>
      <c r="E17" s="40"/>
      <c r="F17" s="40">
        <v>101</v>
      </c>
      <c r="G17" s="41">
        <v>198</v>
      </c>
      <c r="H17" s="41">
        <v>179</v>
      </c>
      <c r="I17" s="41">
        <v>155</v>
      </c>
      <c r="J17" s="41">
        <v>170</v>
      </c>
      <c r="K17" s="41">
        <v>184</v>
      </c>
      <c r="L17" s="41">
        <v>159</v>
      </c>
      <c r="M17" s="17"/>
      <c r="N17" s="39">
        <v>1045</v>
      </c>
      <c r="O17" s="39">
        <v>1045</v>
      </c>
      <c r="P17" s="42">
        <v>6</v>
      </c>
      <c r="Q17" s="43">
        <v>174.16666666666666</v>
      </c>
      <c r="R17" s="39">
        <v>198</v>
      </c>
      <c r="S17" s="9">
        <v>1045</v>
      </c>
      <c r="T17" s="9">
        <v>-88</v>
      </c>
      <c r="U17" s="9">
        <v>-82</v>
      </c>
    </row>
    <row r="18" spans="1:21" ht="15" customHeight="1">
      <c r="A18" s="36" t="s">
        <v>29</v>
      </c>
      <c r="B18" s="53" t="s">
        <v>132</v>
      </c>
      <c r="C18" s="54" t="s">
        <v>68</v>
      </c>
      <c r="E18"/>
      <c r="F18">
        <v>95</v>
      </c>
      <c r="G18" s="41">
        <v>170</v>
      </c>
      <c r="H18" s="41">
        <v>186</v>
      </c>
      <c r="I18" s="41">
        <v>171</v>
      </c>
      <c r="J18" s="41">
        <v>183</v>
      </c>
      <c r="K18" s="41">
        <v>151</v>
      </c>
      <c r="L18" s="41">
        <v>165</v>
      </c>
      <c r="N18" s="9">
        <v>1026</v>
      </c>
      <c r="O18" s="9">
        <v>1026</v>
      </c>
      <c r="P18" s="10">
        <v>6</v>
      </c>
      <c r="Q18" s="56">
        <v>171</v>
      </c>
      <c r="R18" s="9">
        <v>186</v>
      </c>
      <c r="S18" s="9">
        <v>1026</v>
      </c>
      <c r="T18" s="9">
        <v>-107</v>
      </c>
      <c r="U18" s="9">
        <v>-101</v>
      </c>
    </row>
    <row r="19" spans="1:21" ht="15" customHeight="1">
      <c r="A19" s="36" t="s">
        <v>30</v>
      </c>
      <c r="B19" s="37" t="s">
        <v>133</v>
      </c>
      <c r="C19" s="38" t="s">
        <v>68</v>
      </c>
      <c r="D19" s="39"/>
      <c r="E19" s="40"/>
      <c r="F19" s="40">
        <v>107</v>
      </c>
      <c r="G19" s="41">
        <v>139</v>
      </c>
      <c r="H19" s="41">
        <v>201</v>
      </c>
      <c r="I19" s="41">
        <v>201</v>
      </c>
      <c r="J19" s="41">
        <v>156</v>
      </c>
      <c r="K19" s="41">
        <v>155</v>
      </c>
      <c r="L19" s="41">
        <v>165</v>
      </c>
      <c r="M19" s="17"/>
      <c r="N19" s="39">
        <v>1017</v>
      </c>
      <c r="O19" s="39">
        <v>1017</v>
      </c>
      <c r="P19" s="42">
        <v>6</v>
      </c>
      <c r="Q19" s="43">
        <v>169.5</v>
      </c>
      <c r="R19" s="39">
        <v>201</v>
      </c>
      <c r="S19" s="9">
        <v>1017</v>
      </c>
      <c r="T19" s="9">
        <v>-116</v>
      </c>
      <c r="U19" s="9">
        <v>-110</v>
      </c>
    </row>
    <row r="20" spans="1:21" ht="15" customHeight="1">
      <c r="A20" s="36" t="s">
        <v>31</v>
      </c>
      <c r="B20" s="53" t="s">
        <v>134</v>
      </c>
      <c r="C20" s="54" t="s">
        <v>68</v>
      </c>
      <c r="E20"/>
      <c r="F20">
        <v>114</v>
      </c>
      <c r="G20" s="41">
        <v>152</v>
      </c>
      <c r="H20" s="41">
        <v>154</v>
      </c>
      <c r="I20" s="41">
        <v>187</v>
      </c>
      <c r="J20" s="41">
        <v>179</v>
      </c>
      <c r="K20" s="41">
        <v>171</v>
      </c>
      <c r="L20" s="41">
        <v>174</v>
      </c>
      <c r="N20" s="9">
        <v>1017</v>
      </c>
      <c r="O20" s="9">
        <v>1017</v>
      </c>
      <c r="P20" s="10">
        <v>6</v>
      </c>
      <c r="Q20" s="56">
        <v>169.5</v>
      </c>
      <c r="R20" s="9">
        <v>187</v>
      </c>
      <c r="S20" s="9">
        <v>1017</v>
      </c>
      <c r="T20" s="9">
        <v>-116</v>
      </c>
      <c r="U20" s="9">
        <v>-110</v>
      </c>
    </row>
    <row r="21" spans="1:21" ht="15" customHeight="1">
      <c r="A21" s="36" t="s">
        <v>32</v>
      </c>
      <c r="B21" s="37" t="s">
        <v>135</v>
      </c>
      <c r="C21" s="38" t="s">
        <v>68</v>
      </c>
      <c r="D21" s="39"/>
      <c r="E21" s="40"/>
      <c r="F21" s="40">
        <v>109</v>
      </c>
      <c r="G21" s="41">
        <v>161</v>
      </c>
      <c r="H21" s="41">
        <v>186</v>
      </c>
      <c r="I21" s="41">
        <v>157</v>
      </c>
      <c r="J21" s="41">
        <v>178</v>
      </c>
      <c r="K21" s="41">
        <v>179</v>
      </c>
      <c r="L21" s="41">
        <v>129</v>
      </c>
      <c r="M21" s="17"/>
      <c r="N21" s="39">
        <v>990</v>
      </c>
      <c r="O21" s="39">
        <v>990</v>
      </c>
      <c r="P21" s="42">
        <v>6</v>
      </c>
      <c r="Q21" s="43">
        <v>165</v>
      </c>
      <c r="R21" s="39">
        <v>186</v>
      </c>
      <c r="S21" s="39">
        <v>990</v>
      </c>
      <c r="T21" s="9">
        <v>-143</v>
      </c>
      <c r="U21" s="9">
        <v>-137</v>
      </c>
    </row>
    <row r="22" spans="1:21" ht="15" customHeight="1">
      <c r="A22" s="36" t="s">
        <v>33</v>
      </c>
      <c r="B22" s="53" t="s">
        <v>136</v>
      </c>
      <c r="C22" s="54" t="s">
        <v>70</v>
      </c>
      <c r="E22"/>
      <c r="F22">
        <v>112</v>
      </c>
      <c r="G22" s="41">
        <v>168</v>
      </c>
      <c r="H22" s="41">
        <v>161</v>
      </c>
      <c r="I22" s="41">
        <v>125</v>
      </c>
      <c r="J22" s="41">
        <v>172</v>
      </c>
      <c r="K22" s="41">
        <v>177</v>
      </c>
      <c r="L22" s="41">
        <v>182</v>
      </c>
      <c r="N22" s="9">
        <v>985</v>
      </c>
      <c r="O22" s="9">
        <v>985</v>
      </c>
      <c r="P22" s="10">
        <v>6</v>
      </c>
      <c r="Q22" s="56">
        <v>164.16666666666666</v>
      </c>
      <c r="R22" s="9">
        <v>182</v>
      </c>
      <c r="S22" s="9">
        <v>985</v>
      </c>
      <c r="T22" s="9">
        <v>-148</v>
      </c>
      <c r="U22" s="9">
        <v>-142</v>
      </c>
    </row>
    <row r="23" spans="1:21" ht="15" customHeight="1">
      <c r="A23" s="36" t="s">
        <v>34</v>
      </c>
      <c r="B23" s="53" t="s">
        <v>137</v>
      </c>
      <c r="C23" s="54" t="s">
        <v>68</v>
      </c>
      <c r="E23"/>
      <c r="F23">
        <v>105</v>
      </c>
      <c r="G23" s="41">
        <v>196</v>
      </c>
      <c r="H23" s="41">
        <v>130</v>
      </c>
      <c r="I23" s="41">
        <v>152</v>
      </c>
      <c r="J23" s="41">
        <v>147</v>
      </c>
      <c r="K23" s="41">
        <v>202</v>
      </c>
      <c r="L23" s="41">
        <v>142</v>
      </c>
      <c r="N23" s="9">
        <v>969</v>
      </c>
      <c r="O23" s="9">
        <v>969</v>
      </c>
      <c r="P23" s="10">
        <v>6</v>
      </c>
      <c r="Q23" s="56">
        <v>161.5</v>
      </c>
      <c r="R23" s="9">
        <v>202</v>
      </c>
      <c r="S23" s="9">
        <v>969</v>
      </c>
      <c r="T23" s="9">
        <v>-164</v>
      </c>
      <c r="U23" s="9">
        <v>-158</v>
      </c>
    </row>
    <row r="24" spans="1:21" ht="15" customHeight="1">
      <c r="A24" s="36" t="s">
        <v>35</v>
      </c>
      <c r="B24" s="53" t="s">
        <v>138</v>
      </c>
      <c r="C24" s="54" t="s">
        <v>68</v>
      </c>
      <c r="E24"/>
      <c r="F24">
        <v>96</v>
      </c>
      <c r="G24" s="41">
        <v>167</v>
      </c>
      <c r="H24" s="41">
        <v>146</v>
      </c>
      <c r="I24" s="41">
        <v>149</v>
      </c>
      <c r="J24" s="41">
        <v>112</v>
      </c>
      <c r="K24" s="41">
        <v>188</v>
      </c>
      <c r="L24" s="41">
        <v>200</v>
      </c>
      <c r="M24" s="17"/>
      <c r="N24" s="9">
        <v>962</v>
      </c>
      <c r="O24" s="9">
        <v>962</v>
      </c>
      <c r="P24" s="10">
        <v>6</v>
      </c>
      <c r="Q24" s="56">
        <v>160.33333333333334</v>
      </c>
      <c r="R24" s="9">
        <v>200</v>
      </c>
      <c r="S24" s="9">
        <v>962</v>
      </c>
      <c r="T24" s="9">
        <v>-171</v>
      </c>
      <c r="U24" s="9">
        <v>-165</v>
      </c>
    </row>
    <row r="25" spans="1:21" ht="15" customHeight="1">
      <c r="A25" s="36" t="s">
        <v>36</v>
      </c>
      <c r="B25" s="37" t="s">
        <v>139</v>
      </c>
      <c r="C25" s="38" t="s">
        <v>68</v>
      </c>
      <c r="D25" s="39"/>
      <c r="E25" s="40"/>
      <c r="F25" s="40">
        <v>110</v>
      </c>
      <c r="G25" s="41">
        <v>163</v>
      </c>
      <c r="H25" s="41">
        <v>138</v>
      </c>
      <c r="I25" s="41">
        <v>166</v>
      </c>
      <c r="J25" s="41">
        <v>127</v>
      </c>
      <c r="K25" s="41">
        <v>167</v>
      </c>
      <c r="L25" s="41">
        <v>191</v>
      </c>
      <c r="M25" s="17"/>
      <c r="N25" s="39">
        <v>952</v>
      </c>
      <c r="O25" s="39">
        <v>952</v>
      </c>
      <c r="P25" s="42">
        <v>6</v>
      </c>
      <c r="Q25" s="43">
        <v>158.66666666666666</v>
      </c>
      <c r="R25" s="39">
        <v>191</v>
      </c>
      <c r="S25" s="39">
        <v>952</v>
      </c>
      <c r="T25" s="9">
        <v>-181</v>
      </c>
      <c r="U25" s="9">
        <v>-175</v>
      </c>
    </row>
    <row r="26" spans="1:21" s="40" customFormat="1" ht="15" customHeight="1">
      <c r="A26" s="36" t="s">
        <v>37</v>
      </c>
      <c r="B26" s="53" t="s">
        <v>140</v>
      </c>
      <c r="C26" s="54" t="s">
        <v>68</v>
      </c>
      <c r="D26" s="9"/>
      <c r="E26"/>
      <c r="F26">
        <v>102</v>
      </c>
      <c r="G26" s="41">
        <v>151</v>
      </c>
      <c r="H26" s="41">
        <v>158</v>
      </c>
      <c r="I26" s="41">
        <v>170</v>
      </c>
      <c r="J26" s="41">
        <v>131</v>
      </c>
      <c r="K26" s="41">
        <v>170</v>
      </c>
      <c r="L26" s="41">
        <v>159</v>
      </c>
      <c r="M26" s="7"/>
      <c r="N26" s="9">
        <v>939</v>
      </c>
      <c r="O26" s="9">
        <v>939</v>
      </c>
      <c r="P26" s="10">
        <v>6</v>
      </c>
      <c r="Q26" s="56">
        <v>156.5</v>
      </c>
      <c r="R26" s="9">
        <v>170</v>
      </c>
      <c r="S26" s="9">
        <v>939</v>
      </c>
      <c r="T26" s="9">
        <v>-194</v>
      </c>
      <c r="U26" s="9">
        <v>-188</v>
      </c>
    </row>
    <row r="27" spans="1:21" ht="15" customHeight="1">
      <c r="A27" s="36" t="s">
        <v>38</v>
      </c>
      <c r="B27" s="37" t="s">
        <v>141</v>
      </c>
      <c r="C27" s="38" t="s">
        <v>68</v>
      </c>
      <c r="D27" s="39"/>
      <c r="E27" s="40"/>
      <c r="F27" s="40">
        <v>97</v>
      </c>
      <c r="G27" s="41">
        <v>144</v>
      </c>
      <c r="H27" s="41">
        <v>138</v>
      </c>
      <c r="I27" s="41">
        <v>146</v>
      </c>
      <c r="J27" s="41">
        <v>155</v>
      </c>
      <c r="K27" s="41">
        <v>174</v>
      </c>
      <c r="L27" s="41">
        <v>149</v>
      </c>
      <c r="M27" s="17"/>
      <c r="N27" s="39">
        <v>906</v>
      </c>
      <c r="O27" s="39">
        <v>906</v>
      </c>
      <c r="P27" s="42">
        <v>6</v>
      </c>
      <c r="Q27" s="43">
        <v>151</v>
      </c>
      <c r="R27" s="39">
        <v>174</v>
      </c>
      <c r="S27" s="39">
        <v>906</v>
      </c>
      <c r="T27" s="9">
        <v>-227</v>
      </c>
      <c r="U27" s="9">
        <v>-221</v>
      </c>
    </row>
    <row r="28" spans="1:21" ht="15" customHeight="1">
      <c r="A28" s="36" t="s">
        <v>39</v>
      </c>
      <c r="B28" s="53" t="s">
        <v>142</v>
      </c>
      <c r="C28" s="54" t="s">
        <v>68</v>
      </c>
      <c r="E28"/>
      <c r="F28">
        <v>106</v>
      </c>
      <c r="G28" s="41">
        <v>98</v>
      </c>
      <c r="H28" s="41">
        <v>132</v>
      </c>
      <c r="I28" s="41">
        <v>189</v>
      </c>
      <c r="J28" s="41">
        <v>188</v>
      </c>
      <c r="K28" s="41">
        <v>156</v>
      </c>
      <c r="L28" s="41">
        <v>142</v>
      </c>
      <c r="N28" s="9">
        <v>905</v>
      </c>
      <c r="O28" s="9">
        <v>905</v>
      </c>
      <c r="P28" s="10">
        <v>6</v>
      </c>
      <c r="Q28" s="56">
        <v>150.83333333333334</v>
      </c>
      <c r="R28" s="9">
        <v>189</v>
      </c>
      <c r="S28" s="9">
        <v>905</v>
      </c>
      <c r="T28" s="9">
        <v>-228</v>
      </c>
      <c r="U28" s="9">
        <v>-222</v>
      </c>
    </row>
    <row r="29" spans="1:21" ht="15" customHeight="1">
      <c r="A29" s="36" t="s">
        <v>40</v>
      </c>
      <c r="B29" s="53" t="s">
        <v>143</v>
      </c>
      <c r="C29" s="54" t="s">
        <v>68</v>
      </c>
      <c r="E29"/>
      <c r="F29">
        <v>98</v>
      </c>
      <c r="G29" s="41">
        <v>131</v>
      </c>
      <c r="H29" s="41">
        <v>151</v>
      </c>
      <c r="I29" s="41">
        <v>211</v>
      </c>
      <c r="J29" s="41">
        <v>118</v>
      </c>
      <c r="K29" s="41">
        <v>130</v>
      </c>
      <c r="L29" s="41">
        <v>160</v>
      </c>
      <c r="N29" s="9">
        <v>901</v>
      </c>
      <c r="O29" s="9">
        <v>901</v>
      </c>
      <c r="P29" s="10">
        <v>6</v>
      </c>
      <c r="Q29" s="56">
        <v>150.16666666666666</v>
      </c>
      <c r="R29" s="9">
        <v>211</v>
      </c>
      <c r="S29" s="9">
        <v>901</v>
      </c>
      <c r="T29" s="9">
        <v>-232</v>
      </c>
      <c r="U29" s="9">
        <v>-226</v>
      </c>
    </row>
    <row r="30" spans="1:21" ht="15" customHeight="1">
      <c r="A30" s="36" t="s">
        <v>41</v>
      </c>
      <c r="B30" s="53" t="s">
        <v>144</v>
      </c>
      <c r="C30" s="54" t="s">
        <v>68</v>
      </c>
      <c r="E30"/>
      <c r="F30">
        <v>108</v>
      </c>
      <c r="G30" s="41">
        <v>133</v>
      </c>
      <c r="H30" s="41">
        <v>191</v>
      </c>
      <c r="I30" s="41">
        <v>139</v>
      </c>
      <c r="J30" s="41">
        <v>109</v>
      </c>
      <c r="K30" s="41">
        <v>158</v>
      </c>
      <c r="L30" s="41">
        <v>140</v>
      </c>
      <c r="N30" s="9">
        <v>870</v>
      </c>
      <c r="O30" s="9">
        <v>870</v>
      </c>
      <c r="P30" s="10">
        <v>6</v>
      </c>
      <c r="Q30" s="56">
        <v>145</v>
      </c>
      <c r="R30" s="9">
        <v>191</v>
      </c>
      <c r="S30" s="9">
        <v>870</v>
      </c>
      <c r="T30" s="9">
        <v>-263</v>
      </c>
      <c r="U30" s="9">
        <v>-257</v>
      </c>
    </row>
    <row r="31" spans="1:21" ht="15" customHeight="1">
      <c r="A31" s="36" t="s">
        <v>42</v>
      </c>
      <c r="B31" s="53" t="s">
        <v>145</v>
      </c>
      <c r="C31" s="54" t="s">
        <v>68</v>
      </c>
      <c r="E31"/>
      <c r="F31">
        <v>104</v>
      </c>
      <c r="G31" s="41">
        <v>139</v>
      </c>
      <c r="H31" s="41">
        <v>152</v>
      </c>
      <c r="I31" s="41">
        <v>113</v>
      </c>
      <c r="J31" s="41">
        <v>112</v>
      </c>
      <c r="K31" s="41">
        <v>154</v>
      </c>
      <c r="L31" s="41">
        <v>141</v>
      </c>
      <c r="N31" s="9">
        <v>811</v>
      </c>
      <c r="O31" s="9">
        <v>811</v>
      </c>
      <c r="P31" s="10">
        <v>6</v>
      </c>
      <c r="Q31" s="56">
        <v>135.16666666666666</v>
      </c>
      <c r="R31" s="9">
        <v>154</v>
      </c>
      <c r="S31" s="9">
        <v>811</v>
      </c>
      <c r="T31" s="9">
        <v>-322</v>
      </c>
      <c r="U31" s="9">
        <v>-316</v>
      </c>
    </row>
    <row r="32" spans="1:21" ht="15" customHeight="1" hidden="1">
      <c r="A32" s="36" t="s">
        <v>43</v>
      </c>
      <c r="B32" s="53">
        <f>'[3]M1'!B27</f>
        <v>0</v>
      </c>
      <c r="C32" s="54">
        <f>'[3]M1'!C27</f>
        <v>0</v>
      </c>
      <c r="E32"/>
      <c r="F32">
        <v>115</v>
      </c>
      <c r="G32" s="41">
        <f>'[3]M1'!D27</f>
        <v>38</v>
      </c>
      <c r="H32" s="41">
        <f>'[3]M1'!E27</f>
        <v>0</v>
      </c>
      <c r="I32" s="41">
        <f>'[3]M1'!F27</f>
        <v>0</v>
      </c>
      <c r="J32" s="41">
        <f>'[3]M1'!G27</f>
        <v>0</v>
      </c>
      <c r="K32" s="41">
        <f>'[3]M1'!H27</f>
        <v>0</v>
      </c>
      <c r="L32" s="41">
        <f>'[3]M1'!I27</f>
        <v>0</v>
      </c>
      <c r="N32" s="9">
        <f aca="true" t="shared" si="0" ref="N32:N53">SUM(G32:L32)</f>
        <v>38</v>
      </c>
      <c r="O32" s="9">
        <f aca="true" t="shared" si="1" ref="O32:O53">D32+N32</f>
        <v>38</v>
      </c>
      <c r="P32" s="10">
        <f>'[3]M1'!Z27</f>
        <v>1</v>
      </c>
      <c r="Q32" s="56">
        <f aca="true" t="shared" si="2" ref="Q32:Q53">O32/P32</f>
        <v>38</v>
      </c>
      <c r="R32" s="9">
        <f aca="true" t="shared" si="3" ref="R32:R53">MAX(G32:L32)</f>
        <v>38</v>
      </c>
      <c r="S32" s="9">
        <f aca="true" t="shared" si="4" ref="S32:S53">N32</f>
        <v>38</v>
      </c>
      <c r="T32" s="9">
        <f aca="true" t="shared" si="5" ref="T32:T53">O32-$O$10</f>
        <v>-1095</v>
      </c>
      <c r="U32" s="9">
        <f aca="true" t="shared" si="6" ref="U32:U53">O32-$O$12</f>
        <v>-1089</v>
      </c>
    </row>
    <row r="33" spans="1:21" ht="15" customHeight="1" hidden="1">
      <c r="A33" s="36" t="s">
        <v>44</v>
      </c>
      <c r="B33" s="53">
        <f>'[3]M1'!B28</f>
        <v>0</v>
      </c>
      <c r="C33" s="54">
        <f>'[3]M1'!C28</f>
        <v>0</v>
      </c>
      <c r="E33"/>
      <c r="F33">
        <v>116</v>
      </c>
      <c r="G33" s="41">
        <f>'[3]M1'!D28</f>
        <v>37</v>
      </c>
      <c r="H33" s="41">
        <f>'[3]M1'!E28</f>
        <v>0</v>
      </c>
      <c r="I33" s="41">
        <f>'[3]M1'!F28</f>
        <v>0</v>
      </c>
      <c r="J33" s="41">
        <f>'[3]M1'!G28</f>
        <v>0</v>
      </c>
      <c r="K33" s="41">
        <f>'[3]M1'!H28</f>
        <v>0</v>
      </c>
      <c r="L33" s="41">
        <f>'[3]M1'!I28</f>
        <v>0</v>
      </c>
      <c r="N33" s="9">
        <f t="shared" si="0"/>
        <v>37</v>
      </c>
      <c r="O33" s="9">
        <f t="shared" si="1"/>
        <v>37</v>
      </c>
      <c r="P33" s="10">
        <f>'[3]M1'!Z28</f>
        <v>1</v>
      </c>
      <c r="Q33" s="56">
        <f t="shared" si="2"/>
        <v>37</v>
      </c>
      <c r="R33" s="9">
        <f t="shared" si="3"/>
        <v>37</v>
      </c>
      <c r="S33" s="9">
        <f t="shared" si="4"/>
        <v>37</v>
      </c>
      <c r="T33" s="9">
        <f t="shared" si="5"/>
        <v>-1096</v>
      </c>
      <c r="U33" s="9">
        <f t="shared" si="6"/>
        <v>-1090</v>
      </c>
    </row>
    <row r="34" spans="1:21" ht="15" customHeight="1" hidden="1">
      <c r="A34" s="36" t="s">
        <v>45</v>
      </c>
      <c r="B34" s="53">
        <f>'[3]M1'!B29</f>
        <v>0</v>
      </c>
      <c r="C34" s="54">
        <f>'[3]M1'!C29</f>
        <v>0</v>
      </c>
      <c r="E34"/>
      <c r="F34">
        <v>117</v>
      </c>
      <c r="G34" s="41">
        <f>'[3]M1'!D29</f>
        <v>36</v>
      </c>
      <c r="H34" s="41">
        <f>'[3]M1'!E29</f>
        <v>0</v>
      </c>
      <c r="I34" s="41">
        <f>'[3]M1'!F29</f>
        <v>0</v>
      </c>
      <c r="J34" s="41">
        <f>'[3]M1'!G29</f>
        <v>0</v>
      </c>
      <c r="K34" s="41">
        <f>'[3]M1'!H29</f>
        <v>0</v>
      </c>
      <c r="L34" s="41">
        <f>'[3]M1'!I29</f>
        <v>0</v>
      </c>
      <c r="N34" s="9">
        <f t="shared" si="0"/>
        <v>36</v>
      </c>
      <c r="O34" s="9">
        <f t="shared" si="1"/>
        <v>36</v>
      </c>
      <c r="P34" s="10">
        <f>'[3]M1'!Z29</f>
        <v>1</v>
      </c>
      <c r="Q34" s="56">
        <f t="shared" si="2"/>
        <v>36</v>
      </c>
      <c r="R34" s="9">
        <f t="shared" si="3"/>
        <v>36</v>
      </c>
      <c r="S34" s="9">
        <f t="shared" si="4"/>
        <v>36</v>
      </c>
      <c r="T34" s="9">
        <f t="shared" si="5"/>
        <v>-1097</v>
      </c>
      <c r="U34" s="9">
        <f t="shared" si="6"/>
        <v>-1091</v>
      </c>
    </row>
    <row r="35" spans="1:21" ht="15" customHeight="1" hidden="1">
      <c r="A35" s="36" t="s">
        <v>46</v>
      </c>
      <c r="B35" s="53">
        <f>'[3]M1'!B30</f>
        <v>0</v>
      </c>
      <c r="C35" s="54">
        <f>'[3]M1'!C30</f>
        <v>0</v>
      </c>
      <c r="E35"/>
      <c r="F35">
        <v>118</v>
      </c>
      <c r="G35" s="41">
        <f>'[3]M1'!D30</f>
        <v>35</v>
      </c>
      <c r="H35" s="41">
        <f>'[3]M1'!E30</f>
        <v>0</v>
      </c>
      <c r="I35" s="41">
        <f>'[3]M1'!F30</f>
        <v>0</v>
      </c>
      <c r="J35" s="41">
        <f>'[3]M1'!G30</f>
        <v>0</v>
      </c>
      <c r="K35" s="41">
        <f>'[3]M1'!H30</f>
        <v>0</v>
      </c>
      <c r="L35" s="41">
        <f>'[3]M1'!I30</f>
        <v>0</v>
      </c>
      <c r="N35" s="9">
        <f t="shared" si="0"/>
        <v>35</v>
      </c>
      <c r="O35" s="9">
        <f t="shared" si="1"/>
        <v>35</v>
      </c>
      <c r="P35" s="10">
        <f>'[3]M1'!Z30</f>
        <v>1</v>
      </c>
      <c r="Q35" s="56">
        <f t="shared" si="2"/>
        <v>35</v>
      </c>
      <c r="R35" s="9">
        <f t="shared" si="3"/>
        <v>35</v>
      </c>
      <c r="S35" s="9">
        <f t="shared" si="4"/>
        <v>35</v>
      </c>
      <c r="T35" s="9">
        <f t="shared" si="5"/>
        <v>-1098</v>
      </c>
      <c r="U35" s="9">
        <f t="shared" si="6"/>
        <v>-1092</v>
      </c>
    </row>
    <row r="36" spans="1:21" ht="15" customHeight="1" hidden="1">
      <c r="A36" s="36" t="s">
        <v>47</v>
      </c>
      <c r="B36" s="37">
        <f>'[3]M1'!B31</f>
        <v>0</v>
      </c>
      <c r="C36" s="38">
        <f>'[3]M1'!C31</f>
        <v>0</v>
      </c>
      <c r="D36" s="39"/>
      <c r="E36" s="40"/>
      <c r="F36" s="40">
        <v>119</v>
      </c>
      <c r="G36" s="41">
        <f>'[3]M1'!D31</f>
        <v>34</v>
      </c>
      <c r="H36" s="41">
        <f>'[3]M1'!E31</f>
        <v>0</v>
      </c>
      <c r="I36" s="41">
        <f>'[3]M1'!F31</f>
        <v>0</v>
      </c>
      <c r="J36" s="41">
        <f>'[3]M1'!G31</f>
        <v>0</v>
      </c>
      <c r="K36" s="41">
        <f>'[3]M1'!H31</f>
        <v>0</v>
      </c>
      <c r="L36" s="41">
        <f>'[3]M1'!I31</f>
        <v>0</v>
      </c>
      <c r="M36" s="17"/>
      <c r="N36" s="39">
        <f t="shared" si="0"/>
        <v>34</v>
      </c>
      <c r="O36" s="39">
        <f t="shared" si="1"/>
        <v>34</v>
      </c>
      <c r="P36" s="42">
        <f>'[3]M1'!Z31</f>
        <v>1</v>
      </c>
      <c r="Q36" s="43">
        <f t="shared" si="2"/>
        <v>34</v>
      </c>
      <c r="R36" s="39">
        <f t="shared" si="3"/>
        <v>34</v>
      </c>
      <c r="S36" s="39">
        <f t="shared" si="4"/>
        <v>34</v>
      </c>
      <c r="T36" s="9">
        <f t="shared" si="5"/>
        <v>-1099</v>
      </c>
      <c r="U36" s="9">
        <f t="shared" si="6"/>
        <v>-1093</v>
      </c>
    </row>
    <row r="37" spans="1:21" ht="15" customHeight="1" hidden="1">
      <c r="A37" s="36" t="s">
        <v>48</v>
      </c>
      <c r="B37" s="53">
        <f>'[3]M1'!B32</f>
        <v>0</v>
      </c>
      <c r="C37" s="54">
        <f>'[3]M1'!C32</f>
        <v>0</v>
      </c>
      <c r="E37"/>
      <c r="F37">
        <v>120</v>
      </c>
      <c r="G37" s="41">
        <f>'[3]M1'!D32</f>
        <v>33</v>
      </c>
      <c r="H37" s="41">
        <f>'[3]M1'!E32</f>
        <v>0</v>
      </c>
      <c r="I37" s="41">
        <f>'[3]M1'!F32</f>
        <v>0</v>
      </c>
      <c r="J37" s="41">
        <f>'[3]M1'!G32</f>
        <v>0</v>
      </c>
      <c r="K37" s="41">
        <f>'[3]M1'!H32</f>
        <v>0</v>
      </c>
      <c r="L37" s="41">
        <f>'[3]M1'!I32</f>
        <v>0</v>
      </c>
      <c r="N37" s="9">
        <f t="shared" si="0"/>
        <v>33</v>
      </c>
      <c r="O37" s="9">
        <f t="shared" si="1"/>
        <v>33</v>
      </c>
      <c r="P37" s="10">
        <f>'[3]M1'!Z32</f>
        <v>1</v>
      </c>
      <c r="Q37" s="56">
        <f t="shared" si="2"/>
        <v>33</v>
      </c>
      <c r="R37" s="9">
        <f t="shared" si="3"/>
        <v>33</v>
      </c>
      <c r="S37" s="9">
        <f t="shared" si="4"/>
        <v>33</v>
      </c>
      <c r="T37" s="9">
        <f t="shared" si="5"/>
        <v>-1100</v>
      </c>
      <c r="U37" s="9">
        <f t="shared" si="6"/>
        <v>-1094</v>
      </c>
    </row>
    <row r="38" spans="1:21" ht="15" customHeight="1" hidden="1">
      <c r="A38" s="36" t="s">
        <v>49</v>
      </c>
      <c r="B38" s="53">
        <f>'[3]M1'!B33</f>
        <v>0</v>
      </c>
      <c r="C38" s="54">
        <f>'[3]M1'!C33</f>
        <v>0</v>
      </c>
      <c r="E38"/>
      <c r="F38">
        <v>121</v>
      </c>
      <c r="G38" s="41">
        <f>'[3]M1'!D33</f>
        <v>32</v>
      </c>
      <c r="H38" s="41">
        <f>'[3]M1'!E33</f>
        <v>0</v>
      </c>
      <c r="I38" s="41">
        <f>'[3]M1'!F33</f>
        <v>0</v>
      </c>
      <c r="J38" s="41">
        <f>'[3]M1'!G33</f>
        <v>0</v>
      </c>
      <c r="K38" s="41">
        <f>'[3]M1'!H33</f>
        <v>0</v>
      </c>
      <c r="L38" s="41">
        <f>'[3]M1'!I33</f>
        <v>0</v>
      </c>
      <c r="N38" s="9">
        <f t="shared" si="0"/>
        <v>32</v>
      </c>
      <c r="O38" s="9">
        <f t="shared" si="1"/>
        <v>32</v>
      </c>
      <c r="P38" s="10">
        <f>'[3]M1'!Z33</f>
        <v>1</v>
      </c>
      <c r="Q38" s="56">
        <f t="shared" si="2"/>
        <v>32</v>
      </c>
      <c r="R38" s="9">
        <f t="shared" si="3"/>
        <v>32</v>
      </c>
      <c r="S38" s="9">
        <f t="shared" si="4"/>
        <v>32</v>
      </c>
      <c r="T38" s="9">
        <f t="shared" si="5"/>
        <v>-1101</v>
      </c>
      <c r="U38" s="9">
        <f t="shared" si="6"/>
        <v>-1095</v>
      </c>
    </row>
    <row r="39" spans="1:21" ht="15" customHeight="1" hidden="1">
      <c r="A39" s="36" t="s">
        <v>50</v>
      </c>
      <c r="B39" s="53">
        <f>'[3]M1'!B34</f>
        <v>0</v>
      </c>
      <c r="C39" s="54">
        <f>'[3]M1'!C34</f>
        <v>0</v>
      </c>
      <c r="E39"/>
      <c r="F39">
        <v>122</v>
      </c>
      <c r="G39" s="41">
        <f>'[3]M1'!D34</f>
        <v>31</v>
      </c>
      <c r="H39" s="41">
        <f>'[3]M1'!E34</f>
        <v>0</v>
      </c>
      <c r="I39" s="41">
        <f>'[3]M1'!F34</f>
        <v>0</v>
      </c>
      <c r="J39" s="41">
        <f>'[3]M1'!G34</f>
        <v>0</v>
      </c>
      <c r="K39" s="41">
        <f>'[3]M1'!H34</f>
        <v>0</v>
      </c>
      <c r="L39" s="41">
        <f>'[3]M1'!I34</f>
        <v>0</v>
      </c>
      <c r="N39" s="9">
        <f t="shared" si="0"/>
        <v>31</v>
      </c>
      <c r="O39" s="9">
        <f t="shared" si="1"/>
        <v>31</v>
      </c>
      <c r="P39" s="10">
        <f>'[3]M1'!Z34</f>
        <v>1</v>
      </c>
      <c r="Q39" s="56">
        <f t="shared" si="2"/>
        <v>31</v>
      </c>
      <c r="R39" s="9">
        <f t="shared" si="3"/>
        <v>31</v>
      </c>
      <c r="S39" s="9">
        <f t="shared" si="4"/>
        <v>31</v>
      </c>
      <c r="T39" s="9">
        <f t="shared" si="5"/>
        <v>-1102</v>
      </c>
      <c r="U39" s="9">
        <f t="shared" si="6"/>
        <v>-1096</v>
      </c>
    </row>
    <row r="40" spans="1:21" ht="15" customHeight="1" hidden="1">
      <c r="A40" s="36" t="s">
        <v>51</v>
      </c>
      <c r="B40" s="53">
        <f>'[3]M1'!B35</f>
        <v>0</v>
      </c>
      <c r="C40" s="54">
        <f>'[3]M1'!C35</f>
        <v>0</v>
      </c>
      <c r="E40"/>
      <c r="F40">
        <v>123</v>
      </c>
      <c r="G40" s="41">
        <f>'[3]M1'!D35</f>
        <v>30</v>
      </c>
      <c r="H40" s="41">
        <f>'[3]M1'!E35</f>
        <v>0</v>
      </c>
      <c r="I40" s="41">
        <f>'[3]M1'!F35</f>
        <v>0</v>
      </c>
      <c r="J40" s="41">
        <f>'[3]M1'!G35</f>
        <v>0</v>
      </c>
      <c r="K40" s="41">
        <f>'[3]M1'!H35</f>
        <v>0</v>
      </c>
      <c r="L40" s="41">
        <f>'[3]M1'!I35</f>
        <v>0</v>
      </c>
      <c r="N40" s="9">
        <f t="shared" si="0"/>
        <v>30</v>
      </c>
      <c r="O40" s="9">
        <f t="shared" si="1"/>
        <v>30</v>
      </c>
      <c r="P40" s="10">
        <f>'[3]M1'!Z35</f>
        <v>1</v>
      </c>
      <c r="Q40" s="56">
        <f t="shared" si="2"/>
        <v>30</v>
      </c>
      <c r="R40" s="9">
        <f t="shared" si="3"/>
        <v>30</v>
      </c>
      <c r="S40" s="9">
        <f t="shared" si="4"/>
        <v>30</v>
      </c>
      <c r="T40" s="9">
        <f t="shared" si="5"/>
        <v>-1103</v>
      </c>
      <c r="U40" s="9">
        <f t="shared" si="6"/>
        <v>-1097</v>
      </c>
    </row>
    <row r="41" spans="1:21" ht="15" customHeight="1" hidden="1">
      <c r="A41" s="36" t="s">
        <v>52</v>
      </c>
      <c r="B41" s="53">
        <f>'[3]M1'!B36</f>
        <v>0</v>
      </c>
      <c r="C41" s="54">
        <f>'[3]M1'!C36</f>
        <v>0</v>
      </c>
      <c r="E41"/>
      <c r="F41">
        <v>124</v>
      </c>
      <c r="G41" s="41">
        <f>'[3]M1'!D36</f>
        <v>29</v>
      </c>
      <c r="H41" s="41">
        <f>'[3]M1'!E36</f>
        <v>0</v>
      </c>
      <c r="I41" s="41">
        <f>'[3]M1'!F36</f>
        <v>0</v>
      </c>
      <c r="J41" s="41">
        <f>'[3]M1'!G36</f>
        <v>0</v>
      </c>
      <c r="K41" s="41">
        <f>'[3]M1'!H36</f>
        <v>0</v>
      </c>
      <c r="L41" s="41">
        <f>'[3]M1'!I36</f>
        <v>0</v>
      </c>
      <c r="N41" s="9">
        <f t="shared" si="0"/>
        <v>29</v>
      </c>
      <c r="O41" s="9">
        <f t="shared" si="1"/>
        <v>29</v>
      </c>
      <c r="P41" s="10">
        <f>'[3]M1'!Z36</f>
        <v>1</v>
      </c>
      <c r="Q41" s="56">
        <f t="shared" si="2"/>
        <v>29</v>
      </c>
      <c r="R41" s="9">
        <f t="shared" si="3"/>
        <v>29</v>
      </c>
      <c r="S41" s="9">
        <f t="shared" si="4"/>
        <v>29</v>
      </c>
      <c r="T41" s="9">
        <f t="shared" si="5"/>
        <v>-1104</v>
      </c>
      <c r="U41" s="9">
        <f t="shared" si="6"/>
        <v>-1098</v>
      </c>
    </row>
    <row r="42" spans="1:21" ht="15" customHeight="1" hidden="1">
      <c r="A42" s="36" t="s">
        <v>53</v>
      </c>
      <c r="B42" s="53">
        <f>'[3]M1'!B37</f>
        <v>0</v>
      </c>
      <c r="C42" s="54">
        <f>'[3]M1'!C37</f>
        <v>0</v>
      </c>
      <c r="E42"/>
      <c r="F42">
        <v>125</v>
      </c>
      <c r="G42" s="41">
        <f>'[3]M1'!D37</f>
        <v>28</v>
      </c>
      <c r="H42" s="41">
        <f>'[3]M1'!E37</f>
        <v>0</v>
      </c>
      <c r="I42" s="41">
        <f>'[3]M1'!F37</f>
        <v>0</v>
      </c>
      <c r="J42" s="41">
        <f>'[3]M1'!G37</f>
        <v>0</v>
      </c>
      <c r="K42" s="41">
        <f>'[3]M1'!H37</f>
        <v>0</v>
      </c>
      <c r="L42" s="41">
        <f>'[3]M1'!I37</f>
        <v>0</v>
      </c>
      <c r="N42" s="9">
        <f t="shared" si="0"/>
        <v>28</v>
      </c>
      <c r="O42" s="9">
        <f t="shared" si="1"/>
        <v>28</v>
      </c>
      <c r="P42" s="10">
        <f>'[3]M1'!Z37</f>
        <v>1</v>
      </c>
      <c r="Q42" s="56">
        <f t="shared" si="2"/>
        <v>28</v>
      </c>
      <c r="R42" s="9">
        <f t="shared" si="3"/>
        <v>28</v>
      </c>
      <c r="S42" s="9">
        <f t="shared" si="4"/>
        <v>28</v>
      </c>
      <c r="T42" s="9">
        <f t="shared" si="5"/>
        <v>-1105</v>
      </c>
      <c r="U42" s="9">
        <f t="shared" si="6"/>
        <v>-1099</v>
      </c>
    </row>
    <row r="43" spans="1:21" ht="15" customHeight="1" hidden="1">
      <c r="A43" s="36" t="s">
        <v>54</v>
      </c>
      <c r="B43" s="37">
        <f>'[3]M1'!B38</f>
        <v>0</v>
      </c>
      <c r="C43" s="38">
        <f>'[3]M1'!C38</f>
        <v>0</v>
      </c>
      <c r="D43" s="39"/>
      <c r="E43" s="40"/>
      <c r="F43" s="40">
        <v>126</v>
      </c>
      <c r="G43" s="41">
        <f>'[3]M1'!D38</f>
        <v>27</v>
      </c>
      <c r="H43" s="41">
        <f>'[3]M1'!E38</f>
        <v>0</v>
      </c>
      <c r="I43" s="41">
        <f>'[3]M1'!F38</f>
        <v>0</v>
      </c>
      <c r="J43" s="41">
        <f>'[3]M1'!G38</f>
        <v>0</v>
      </c>
      <c r="K43" s="41">
        <f>'[3]M1'!H38</f>
        <v>0</v>
      </c>
      <c r="L43" s="41">
        <f>'[3]M1'!I38</f>
        <v>0</v>
      </c>
      <c r="M43" s="17"/>
      <c r="N43" s="39">
        <f t="shared" si="0"/>
        <v>27</v>
      </c>
      <c r="O43" s="39">
        <f t="shared" si="1"/>
        <v>27</v>
      </c>
      <c r="P43" s="42">
        <f>'[3]M1'!Z38</f>
        <v>1</v>
      </c>
      <c r="Q43" s="43">
        <f t="shared" si="2"/>
        <v>27</v>
      </c>
      <c r="R43" s="39">
        <f t="shared" si="3"/>
        <v>27</v>
      </c>
      <c r="S43" s="39">
        <f t="shared" si="4"/>
        <v>27</v>
      </c>
      <c r="T43" s="9">
        <f t="shared" si="5"/>
        <v>-1106</v>
      </c>
      <c r="U43" s="9">
        <f t="shared" si="6"/>
        <v>-1100</v>
      </c>
    </row>
    <row r="44" spans="1:21" ht="15" customHeight="1" hidden="1">
      <c r="A44" s="36" t="s">
        <v>55</v>
      </c>
      <c r="B44" s="53">
        <f>'[3]M1'!B39</f>
        <v>0</v>
      </c>
      <c r="C44" s="54">
        <f>'[3]M1'!C39</f>
        <v>0</v>
      </c>
      <c r="E44"/>
      <c r="F44">
        <v>127</v>
      </c>
      <c r="G44" s="41">
        <f>'[3]M1'!D39</f>
        <v>26</v>
      </c>
      <c r="H44" s="41">
        <f>'[3]M1'!E39</f>
        <v>0</v>
      </c>
      <c r="I44" s="41">
        <f>'[3]M1'!F39</f>
        <v>0</v>
      </c>
      <c r="J44" s="41">
        <f>'[3]M1'!G39</f>
        <v>0</v>
      </c>
      <c r="K44" s="41">
        <f>'[3]M1'!H39</f>
        <v>0</v>
      </c>
      <c r="L44" s="41">
        <f>'[3]M1'!I39</f>
        <v>0</v>
      </c>
      <c r="N44" s="9">
        <f t="shared" si="0"/>
        <v>26</v>
      </c>
      <c r="O44" s="9">
        <f t="shared" si="1"/>
        <v>26</v>
      </c>
      <c r="P44" s="10">
        <f>'[3]M1'!Z39</f>
        <v>1</v>
      </c>
      <c r="Q44" s="56">
        <f t="shared" si="2"/>
        <v>26</v>
      </c>
      <c r="R44" s="9">
        <f t="shared" si="3"/>
        <v>26</v>
      </c>
      <c r="S44" s="9">
        <f t="shared" si="4"/>
        <v>26</v>
      </c>
      <c r="T44" s="9">
        <f t="shared" si="5"/>
        <v>-1107</v>
      </c>
      <c r="U44" s="9">
        <f t="shared" si="6"/>
        <v>-1101</v>
      </c>
    </row>
    <row r="45" spans="1:21" ht="15" customHeight="1" hidden="1">
      <c r="A45" s="36" t="s">
        <v>56</v>
      </c>
      <c r="B45" s="53">
        <f>'[3]M1'!B40</f>
        <v>0</v>
      </c>
      <c r="C45" s="54">
        <f>'[3]M1'!C40</f>
        <v>0</v>
      </c>
      <c r="E45"/>
      <c r="F45">
        <v>128</v>
      </c>
      <c r="G45" s="41">
        <f>'[3]M1'!D40</f>
        <v>25</v>
      </c>
      <c r="H45" s="41">
        <f>'[3]M1'!E40</f>
        <v>0</v>
      </c>
      <c r="I45" s="41">
        <f>'[3]M1'!F40</f>
        <v>0</v>
      </c>
      <c r="J45" s="41">
        <f>'[3]M1'!G40</f>
        <v>0</v>
      </c>
      <c r="K45" s="41">
        <f>'[3]M1'!H40</f>
        <v>0</v>
      </c>
      <c r="L45" s="41">
        <f>'[3]M1'!I40</f>
        <v>0</v>
      </c>
      <c r="N45" s="9">
        <f t="shared" si="0"/>
        <v>25</v>
      </c>
      <c r="O45" s="9">
        <f t="shared" si="1"/>
        <v>25</v>
      </c>
      <c r="P45" s="10">
        <f>'[3]M1'!Z40</f>
        <v>1</v>
      </c>
      <c r="Q45" s="56">
        <f t="shared" si="2"/>
        <v>25</v>
      </c>
      <c r="R45" s="9">
        <f t="shared" si="3"/>
        <v>25</v>
      </c>
      <c r="S45" s="9">
        <f t="shared" si="4"/>
        <v>25</v>
      </c>
      <c r="T45" s="9">
        <f t="shared" si="5"/>
        <v>-1108</v>
      </c>
      <c r="U45" s="9">
        <f t="shared" si="6"/>
        <v>-1102</v>
      </c>
    </row>
    <row r="46" spans="1:21" ht="15" customHeight="1" hidden="1">
      <c r="A46" s="36" t="s">
        <v>57</v>
      </c>
      <c r="B46" s="53">
        <f>'[3]M1'!B41</f>
        <v>0</v>
      </c>
      <c r="C46" s="54">
        <f>'[3]M1'!C41</f>
        <v>0</v>
      </c>
      <c r="E46"/>
      <c r="F46">
        <v>129</v>
      </c>
      <c r="G46" s="41">
        <f>'[3]M1'!D41</f>
        <v>24</v>
      </c>
      <c r="H46" s="41">
        <f>'[3]M1'!E41</f>
        <v>0</v>
      </c>
      <c r="I46" s="41">
        <f>'[3]M1'!F41</f>
        <v>0</v>
      </c>
      <c r="J46" s="41">
        <f>'[3]M1'!G41</f>
        <v>0</v>
      </c>
      <c r="K46" s="41">
        <f>'[3]M1'!H41</f>
        <v>0</v>
      </c>
      <c r="L46" s="41">
        <f>'[3]M1'!I41</f>
        <v>0</v>
      </c>
      <c r="N46" s="9">
        <f t="shared" si="0"/>
        <v>24</v>
      </c>
      <c r="O46" s="9">
        <f t="shared" si="1"/>
        <v>24</v>
      </c>
      <c r="P46" s="10">
        <f>'[3]M1'!Z41</f>
        <v>1</v>
      </c>
      <c r="Q46" s="56">
        <f t="shared" si="2"/>
        <v>24</v>
      </c>
      <c r="R46" s="9">
        <f t="shared" si="3"/>
        <v>24</v>
      </c>
      <c r="S46" s="9">
        <f t="shared" si="4"/>
        <v>24</v>
      </c>
      <c r="T46" s="9">
        <f t="shared" si="5"/>
        <v>-1109</v>
      </c>
      <c r="U46" s="9">
        <f t="shared" si="6"/>
        <v>-1103</v>
      </c>
    </row>
    <row r="47" spans="1:21" ht="15" customHeight="1" hidden="1">
      <c r="A47" s="36" t="s">
        <v>58</v>
      </c>
      <c r="B47" s="53">
        <f>'[3]M1'!B42</f>
        <v>0</v>
      </c>
      <c r="C47" s="54">
        <f>'[3]M1'!C42</f>
        <v>0</v>
      </c>
      <c r="E47"/>
      <c r="F47">
        <v>130</v>
      </c>
      <c r="G47" s="41">
        <f>'[3]M1'!D42</f>
        <v>23</v>
      </c>
      <c r="H47" s="41">
        <f>'[3]M1'!E42</f>
        <v>0</v>
      </c>
      <c r="I47" s="41">
        <f>'[3]M1'!F42</f>
        <v>0</v>
      </c>
      <c r="J47" s="41">
        <f>'[3]M1'!G42</f>
        <v>0</v>
      </c>
      <c r="K47" s="41">
        <f>'[3]M1'!H42</f>
        <v>0</v>
      </c>
      <c r="L47" s="41">
        <f>'[3]M1'!I42</f>
        <v>0</v>
      </c>
      <c r="N47" s="9">
        <f t="shared" si="0"/>
        <v>23</v>
      </c>
      <c r="O47" s="9">
        <f t="shared" si="1"/>
        <v>23</v>
      </c>
      <c r="P47" s="10">
        <f>'[3]M1'!Z42</f>
        <v>1</v>
      </c>
      <c r="Q47" s="56">
        <f t="shared" si="2"/>
        <v>23</v>
      </c>
      <c r="R47" s="9">
        <f t="shared" si="3"/>
        <v>23</v>
      </c>
      <c r="S47" s="9">
        <f t="shared" si="4"/>
        <v>23</v>
      </c>
      <c r="T47" s="9">
        <f t="shared" si="5"/>
        <v>-1110</v>
      </c>
      <c r="U47" s="9">
        <f t="shared" si="6"/>
        <v>-1104</v>
      </c>
    </row>
    <row r="48" spans="1:21" ht="15" customHeight="1" hidden="1">
      <c r="A48" s="36" t="s">
        <v>59</v>
      </c>
      <c r="B48" s="53">
        <f>'[3]M1'!B43</f>
        <v>0</v>
      </c>
      <c r="C48" s="54">
        <f>'[3]M1'!C43</f>
        <v>0</v>
      </c>
      <c r="E48"/>
      <c r="F48">
        <v>131</v>
      </c>
      <c r="G48" s="41">
        <f>'[3]M1'!D43</f>
        <v>22</v>
      </c>
      <c r="H48" s="41">
        <f>'[3]M1'!E43</f>
        <v>0</v>
      </c>
      <c r="I48" s="41">
        <f>'[3]M1'!F43</f>
        <v>0</v>
      </c>
      <c r="J48" s="41">
        <f>'[3]M1'!G43</f>
        <v>0</v>
      </c>
      <c r="K48" s="41">
        <f>'[3]M1'!H43</f>
        <v>0</v>
      </c>
      <c r="L48" s="41">
        <f>'[3]M1'!I43</f>
        <v>0</v>
      </c>
      <c r="N48" s="9">
        <f t="shared" si="0"/>
        <v>22</v>
      </c>
      <c r="O48" s="9">
        <f t="shared" si="1"/>
        <v>22</v>
      </c>
      <c r="P48" s="10">
        <f>'[3]M1'!Z43</f>
        <v>1</v>
      </c>
      <c r="Q48" s="56">
        <f t="shared" si="2"/>
        <v>22</v>
      </c>
      <c r="R48" s="9">
        <f t="shared" si="3"/>
        <v>22</v>
      </c>
      <c r="S48" s="9">
        <f t="shared" si="4"/>
        <v>22</v>
      </c>
      <c r="T48" s="9">
        <f t="shared" si="5"/>
        <v>-1111</v>
      </c>
      <c r="U48" s="9">
        <f t="shared" si="6"/>
        <v>-1105</v>
      </c>
    </row>
    <row r="49" spans="1:21" ht="15" customHeight="1" hidden="1">
      <c r="A49" s="36" t="s">
        <v>60</v>
      </c>
      <c r="B49" s="53">
        <f>'[3]M1'!B44</f>
        <v>0</v>
      </c>
      <c r="C49" s="54">
        <f>'[3]M1'!C44</f>
        <v>0</v>
      </c>
      <c r="E49"/>
      <c r="F49">
        <v>132</v>
      </c>
      <c r="G49" s="41">
        <f>'[3]M1'!D44</f>
        <v>21</v>
      </c>
      <c r="H49" s="41">
        <f>'[3]M1'!E44</f>
        <v>0</v>
      </c>
      <c r="I49" s="41">
        <f>'[3]M1'!F44</f>
        <v>0</v>
      </c>
      <c r="J49" s="41">
        <f>'[3]M1'!G44</f>
        <v>0</v>
      </c>
      <c r="K49" s="41">
        <f>'[3]M1'!H44</f>
        <v>0</v>
      </c>
      <c r="L49" s="41">
        <f>'[3]M1'!I44</f>
        <v>0</v>
      </c>
      <c r="N49" s="9">
        <f t="shared" si="0"/>
        <v>21</v>
      </c>
      <c r="O49" s="9">
        <f t="shared" si="1"/>
        <v>21</v>
      </c>
      <c r="P49" s="10">
        <f>'[3]M1'!Z44</f>
        <v>1</v>
      </c>
      <c r="Q49" s="56">
        <f t="shared" si="2"/>
        <v>21</v>
      </c>
      <c r="R49" s="9">
        <f t="shared" si="3"/>
        <v>21</v>
      </c>
      <c r="S49" s="9">
        <f t="shared" si="4"/>
        <v>21</v>
      </c>
      <c r="T49" s="9">
        <f t="shared" si="5"/>
        <v>-1112</v>
      </c>
      <c r="U49" s="9">
        <f t="shared" si="6"/>
        <v>-1106</v>
      </c>
    </row>
    <row r="50" spans="1:21" ht="15" customHeight="1" hidden="1">
      <c r="A50" s="36" t="s">
        <v>61</v>
      </c>
      <c r="B50" s="53">
        <f>'[3]M1'!B45</f>
        <v>0</v>
      </c>
      <c r="C50" s="54">
        <f>'[3]M1'!C45</f>
        <v>0</v>
      </c>
      <c r="E50"/>
      <c r="F50">
        <v>133</v>
      </c>
      <c r="G50" s="41">
        <f>'[3]M1'!D45</f>
        <v>20</v>
      </c>
      <c r="H50" s="41">
        <f>'[3]M1'!E45</f>
        <v>0</v>
      </c>
      <c r="I50" s="41">
        <f>'[3]M1'!F45</f>
        <v>0</v>
      </c>
      <c r="J50" s="41">
        <f>'[3]M1'!G45</f>
        <v>0</v>
      </c>
      <c r="K50" s="41">
        <f>'[3]M1'!H45</f>
        <v>0</v>
      </c>
      <c r="L50" s="41">
        <f>'[3]M1'!I45</f>
        <v>0</v>
      </c>
      <c r="N50" s="9">
        <f t="shared" si="0"/>
        <v>20</v>
      </c>
      <c r="O50" s="9">
        <f t="shared" si="1"/>
        <v>20</v>
      </c>
      <c r="P50" s="10">
        <f>'[3]M1'!Z45</f>
        <v>1</v>
      </c>
      <c r="Q50" s="56">
        <f t="shared" si="2"/>
        <v>20</v>
      </c>
      <c r="R50" s="9">
        <f t="shared" si="3"/>
        <v>20</v>
      </c>
      <c r="S50" s="9">
        <f t="shared" si="4"/>
        <v>20</v>
      </c>
      <c r="T50" s="9">
        <f t="shared" si="5"/>
        <v>-1113</v>
      </c>
      <c r="U50" s="9">
        <f t="shared" si="6"/>
        <v>-1107</v>
      </c>
    </row>
    <row r="51" spans="1:21" ht="15" customHeight="1" hidden="1">
      <c r="A51" s="36" t="s">
        <v>62</v>
      </c>
      <c r="B51" s="53">
        <f>'[3]M1'!B46</f>
        <v>0</v>
      </c>
      <c r="C51" s="54">
        <f>'[3]M1'!C46</f>
        <v>0</v>
      </c>
      <c r="E51"/>
      <c r="F51">
        <v>134</v>
      </c>
      <c r="G51" s="41">
        <f>'[3]M1'!D46</f>
        <v>19</v>
      </c>
      <c r="H51" s="41">
        <f>'[3]M1'!E46</f>
        <v>0</v>
      </c>
      <c r="I51" s="41">
        <f>'[3]M1'!F46</f>
        <v>0</v>
      </c>
      <c r="J51" s="41">
        <f>'[3]M1'!G46</f>
        <v>0</v>
      </c>
      <c r="K51" s="41">
        <f>'[3]M1'!H46</f>
        <v>0</v>
      </c>
      <c r="L51" s="41">
        <f>'[3]M1'!I46</f>
        <v>0</v>
      </c>
      <c r="N51" s="9">
        <f t="shared" si="0"/>
        <v>19</v>
      </c>
      <c r="O51" s="9">
        <f t="shared" si="1"/>
        <v>19</v>
      </c>
      <c r="P51" s="10">
        <f>'[3]M1'!Z46</f>
        <v>1</v>
      </c>
      <c r="Q51" s="56">
        <f t="shared" si="2"/>
        <v>19</v>
      </c>
      <c r="R51" s="9">
        <f t="shared" si="3"/>
        <v>19</v>
      </c>
      <c r="S51" s="9">
        <f t="shared" si="4"/>
        <v>19</v>
      </c>
      <c r="T51" s="9">
        <f t="shared" si="5"/>
        <v>-1114</v>
      </c>
      <c r="U51" s="9">
        <f t="shared" si="6"/>
        <v>-1108</v>
      </c>
    </row>
    <row r="52" spans="1:21" ht="15" customHeight="1" hidden="1">
      <c r="A52" s="36" t="s">
        <v>63</v>
      </c>
      <c r="B52" s="53">
        <f>'[3]M1'!B47</f>
        <v>0</v>
      </c>
      <c r="C52" s="54">
        <f>'[3]M1'!C47</f>
        <v>0</v>
      </c>
      <c r="E52"/>
      <c r="F52">
        <v>135</v>
      </c>
      <c r="G52" s="41">
        <f>'[3]M1'!D47</f>
        <v>18</v>
      </c>
      <c r="H52" s="41">
        <f>'[3]M1'!E47</f>
        <v>0</v>
      </c>
      <c r="I52" s="41">
        <f>'[3]M1'!F47</f>
        <v>0</v>
      </c>
      <c r="J52" s="41">
        <f>'[3]M1'!G47</f>
        <v>0</v>
      </c>
      <c r="K52" s="41">
        <f>'[3]M1'!H47</f>
        <v>0</v>
      </c>
      <c r="L52" s="41">
        <f>'[3]M1'!I47</f>
        <v>0</v>
      </c>
      <c r="N52" s="9">
        <f t="shared" si="0"/>
        <v>18</v>
      </c>
      <c r="O52" s="9">
        <f t="shared" si="1"/>
        <v>18</v>
      </c>
      <c r="P52" s="10">
        <f>'[3]M1'!Z47</f>
        <v>1</v>
      </c>
      <c r="Q52" s="56">
        <f t="shared" si="2"/>
        <v>18</v>
      </c>
      <c r="R52" s="9">
        <f t="shared" si="3"/>
        <v>18</v>
      </c>
      <c r="S52" s="9">
        <f t="shared" si="4"/>
        <v>18</v>
      </c>
      <c r="T52" s="9">
        <f t="shared" si="5"/>
        <v>-1115</v>
      </c>
      <c r="U52" s="9">
        <f t="shared" si="6"/>
        <v>-1109</v>
      </c>
    </row>
    <row r="53" spans="1:21" ht="15" customHeight="1" hidden="1">
      <c r="A53" s="36" t="s">
        <v>64</v>
      </c>
      <c r="B53" s="53">
        <f>'[3]M1'!B48</f>
        <v>0</v>
      </c>
      <c r="C53" s="54">
        <f>'[3]M1'!C48</f>
        <v>0</v>
      </c>
      <c r="E53"/>
      <c r="F53">
        <v>136</v>
      </c>
      <c r="G53" s="41">
        <f>'[3]M1'!D48</f>
        <v>17</v>
      </c>
      <c r="H53" s="41">
        <f>'[3]M1'!E48</f>
        <v>0</v>
      </c>
      <c r="I53" s="41">
        <f>'[3]M1'!F48</f>
        <v>0</v>
      </c>
      <c r="J53" s="41">
        <f>'[3]M1'!G48</f>
        <v>0</v>
      </c>
      <c r="K53" s="41">
        <f>'[3]M1'!H48</f>
        <v>0</v>
      </c>
      <c r="L53" s="41">
        <f>'[3]M1'!I48</f>
        <v>0</v>
      </c>
      <c r="N53" s="9">
        <f t="shared" si="0"/>
        <v>17</v>
      </c>
      <c r="O53" s="9">
        <f t="shared" si="1"/>
        <v>17</v>
      </c>
      <c r="P53" s="10">
        <f>'[3]M1'!Z48</f>
        <v>1</v>
      </c>
      <c r="Q53" s="56">
        <f t="shared" si="2"/>
        <v>17</v>
      </c>
      <c r="R53" s="9">
        <f t="shared" si="3"/>
        <v>17</v>
      </c>
      <c r="S53" s="9">
        <f t="shared" si="4"/>
        <v>17</v>
      </c>
      <c r="T53" s="9">
        <f t="shared" si="5"/>
        <v>-1116</v>
      </c>
      <c r="U53" s="9">
        <f t="shared" si="6"/>
        <v>-1110</v>
      </c>
    </row>
    <row r="54" spans="1:12" ht="12.75" customHeight="1">
      <c r="A54" s="57"/>
      <c r="B54" s="53"/>
      <c r="C54" s="54"/>
      <c r="E54"/>
      <c r="F54"/>
      <c r="G54" s="39"/>
      <c r="H54" s="39"/>
      <c r="I54" s="39"/>
      <c r="J54" s="39"/>
      <c r="K54" s="39"/>
      <c r="L54" s="39"/>
    </row>
    <row r="55" spans="1:12" ht="12.75" customHeight="1">
      <c r="A55" s="57"/>
      <c r="B55" s="53"/>
      <c r="C55" s="54"/>
      <c r="E55"/>
      <c r="F55"/>
      <c r="G55" s="39"/>
      <c r="H55" s="39"/>
      <c r="I55" s="39"/>
      <c r="J55" s="39"/>
      <c r="K55" s="39"/>
      <c r="L55" s="39"/>
    </row>
    <row r="56" spans="1:12" ht="12.75" customHeight="1">
      <c r="A56" s="57"/>
      <c r="B56" s="53"/>
      <c r="C56" s="54"/>
      <c r="E56"/>
      <c r="F56"/>
      <c r="G56" s="39"/>
      <c r="H56" s="39"/>
      <c r="I56" s="39"/>
      <c r="J56" s="39"/>
      <c r="K56" s="39"/>
      <c r="L56" s="39"/>
    </row>
    <row r="57" spans="1:12" ht="12.75" customHeight="1">
      <c r="A57" s="57"/>
      <c r="B57" s="53"/>
      <c r="C57" s="54"/>
      <c r="E57"/>
      <c r="F57"/>
      <c r="G57" s="39"/>
      <c r="H57" s="39"/>
      <c r="I57" s="39"/>
      <c r="J57" s="39"/>
      <c r="K57" s="39"/>
      <c r="L57" s="39"/>
    </row>
    <row r="58" spans="1:12" ht="12.75" customHeight="1">
      <c r="A58" s="57"/>
      <c r="B58" s="53"/>
      <c r="C58" s="58"/>
      <c r="E58"/>
      <c r="F58"/>
      <c r="G58" s="39"/>
      <c r="H58" s="39"/>
      <c r="I58" s="39"/>
      <c r="J58" s="39"/>
      <c r="K58" s="39"/>
      <c r="L58" s="39"/>
    </row>
    <row r="59" spans="2:22" ht="12.75" customHeight="1">
      <c r="B59" s="7"/>
      <c r="C59" s="7"/>
      <c r="D59" s="53"/>
      <c r="E59" s="8"/>
      <c r="F59"/>
      <c r="G59"/>
      <c r="H59"/>
      <c r="I59" s="59" t="s">
        <v>65</v>
      </c>
      <c r="J59" s="71">
        <f>'[3]M1'!AA66</f>
        <v>243</v>
      </c>
      <c r="K59" s="71"/>
      <c r="L59" s="71"/>
      <c r="M59" s="71"/>
      <c r="N59" s="71"/>
      <c r="O59" s="71"/>
      <c r="P59" s="61"/>
      <c r="Q59" s="9"/>
      <c r="R59" s="10"/>
      <c r="S59" s="56"/>
      <c r="T59"/>
      <c r="U59" s="9"/>
      <c r="V59" s="9"/>
    </row>
    <row r="60" spans="2:22" ht="12.75" customHeight="1">
      <c r="B60" s="7"/>
      <c r="C60" s="7"/>
      <c r="D60" s="53"/>
      <c r="E60" s="8"/>
      <c r="F60"/>
      <c r="G60"/>
      <c r="H60"/>
      <c r="I60" s="59"/>
      <c r="J60" s="62"/>
      <c r="L60"/>
      <c r="M60"/>
      <c r="N60"/>
      <c r="O60"/>
      <c r="P60"/>
      <c r="Q60" s="9"/>
      <c r="R60" s="10"/>
      <c r="S60" s="56"/>
      <c r="T60"/>
      <c r="U60" s="9"/>
      <c r="V60" s="9"/>
    </row>
    <row r="61" spans="2:22" ht="12.75" customHeight="1" hidden="1">
      <c r="B61" s="7"/>
      <c r="C61" s="7"/>
      <c r="D61" s="53"/>
      <c r="E61" s="8"/>
      <c r="F61"/>
      <c r="G61"/>
      <c r="H61"/>
      <c r="I61" s="59" t="s">
        <v>66</v>
      </c>
      <c r="J61" s="60">
        <f>'[3]M1'!AB66</f>
        <v>1133</v>
      </c>
      <c r="K61" s="60"/>
      <c r="L61" s="60"/>
      <c r="M61"/>
      <c r="N61"/>
      <c r="O61"/>
      <c r="P61" s="61"/>
      <c r="Q61" s="9"/>
      <c r="R61" s="10"/>
      <c r="S61" s="56"/>
      <c r="T61"/>
      <c r="U61" s="9"/>
      <c r="V61" s="9"/>
    </row>
    <row r="62" spans="2:18" ht="12.75" customHeight="1">
      <c r="B62" s="53"/>
      <c r="D62"/>
      <c r="E62"/>
      <c r="F62"/>
      <c r="G62"/>
      <c r="H62"/>
      <c r="I62"/>
      <c r="J62"/>
      <c r="K62"/>
      <c r="L62"/>
      <c r="R62"/>
    </row>
    <row r="63" spans="4:18" ht="12.75" customHeight="1">
      <c r="D63"/>
      <c r="E63"/>
      <c r="F63"/>
      <c r="G63"/>
      <c r="H63"/>
      <c r="I63"/>
      <c r="J63"/>
      <c r="K63"/>
      <c r="L63"/>
      <c r="R63"/>
    </row>
    <row r="64" spans="4:18" ht="12.75" customHeight="1">
      <c r="D64"/>
      <c r="E64"/>
      <c r="F64"/>
      <c r="G64"/>
      <c r="H64"/>
      <c r="I64"/>
      <c r="J64"/>
      <c r="K64"/>
      <c r="L64"/>
      <c r="R64"/>
    </row>
    <row r="65" spans="4:18" ht="12.75" customHeight="1">
      <c r="D65"/>
      <c r="E65"/>
      <c r="F65"/>
      <c r="G65"/>
      <c r="H65"/>
      <c r="I65"/>
      <c r="J65"/>
      <c r="K65"/>
      <c r="L65"/>
      <c r="R65"/>
    </row>
    <row r="66" spans="4:18" ht="12.75" customHeight="1">
      <c r="D66"/>
      <c r="E66"/>
      <c r="F66"/>
      <c r="G66"/>
      <c r="H66"/>
      <c r="I66"/>
      <c r="J66"/>
      <c r="K66"/>
      <c r="L66"/>
      <c r="R66"/>
    </row>
    <row r="67" spans="4:18" ht="12.75" customHeight="1">
      <c r="D67"/>
      <c r="E67"/>
      <c r="F67"/>
      <c r="G67"/>
      <c r="H67"/>
      <c r="I67"/>
      <c r="J67"/>
      <c r="K67"/>
      <c r="L67"/>
      <c r="R67"/>
    </row>
    <row r="68" spans="4:18" ht="12.75" customHeight="1">
      <c r="D68"/>
      <c r="E68"/>
      <c r="F68"/>
      <c r="G68"/>
      <c r="H68"/>
      <c r="I68"/>
      <c r="J68"/>
      <c r="K68"/>
      <c r="L68"/>
      <c r="R68"/>
    </row>
    <row r="69" spans="4:12" ht="12.75" customHeight="1">
      <c r="D69"/>
      <c r="E69"/>
      <c r="F69"/>
      <c r="G69"/>
      <c r="H69"/>
      <c r="I69"/>
      <c r="J69"/>
      <c r="K69"/>
      <c r="L69"/>
    </row>
    <row r="70" spans="4:12" ht="12.75" customHeight="1">
      <c r="D70"/>
      <c r="E70"/>
      <c r="F70"/>
      <c r="G70"/>
      <c r="H70"/>
      <c r="I70"/>
      <c r="J70"/>
      <c r="K70"/>
      <c r="L70"/>
    </row>
    <row r="71" spans="4:12" ht="12.75" customHeight="1">
      <c r="D71"/>
      <c r="E71"/>
      <c r="F71"/>
      <c r="G71"/>
      <c r="H71"/>
      <c r="I71"/>
      <c r="J71"/>
      <c r="K71"/>
      <c r="L71"/>
    </row>
    <row r="72" spans="4:12" ht="12.75" customHeight="1">
      <c r="D72"/>
      <c r="E72"/>
      <c r="F72"/>
      <c r="G72"/>
      <c r="H72"/>
      <c r="I72"/>
      <c r="J72"/>
      <c r="K72"/>
      <c r="L72"/>
    </row>
    <row r="73" spans="4:12" ht="12.75" customHeight="1">
      <c r="D73"/>
      <c r="E73"/>
      <c r="F73"/>
      <c r="G73"/>
      <c r="H73"/>
      <c r="I73"/>
      <c r="J73"/>
      <c r="K73"/>
      <c r="L73"/>
    </row>
    <row r="74" spans="4:12" ht="12.75" customHeight="1">
      <c r="D74"/>
      <c r="E74"/>
      <c r="F74"/>
      <c r="G74"/>
      <c r="H74"/>
      <c r="I74"/>
      <c r="J74"/>
      <c r="K74"/>
      <c r="L74"/>
    </row>
    <row r="75" spans="4:12" ht="12.75" customHeight="1">
      <c r="D75"/>
      <c r="E75"/>
      <c r="F75"/>
      <c r="G75"/>
      <c r="H75"/>
      <c r="I75"/>
      <c r="J75"/>
      <c r="K75"/>
      <c r="L75"/>
    </row>
    <row r="76" spans="4:12" ht="12.75" customHeight="1">
      <c r="D76"/>
      <c r="E76"/>
      <c r="F76"/>
      <c r="G76"/>
      <c r="H76"/>
      <c r="I76"/>
      <c r="J76"/>
      <c r="K76"/>
      <c r="L76"/>
    </row>
    <row r="77" spans="4:12" ht="12.75" customHeight="1">
      <c r="D77"/>
      <c r="E77"/>
      <c r="F77"/>
      <c r="G77"/>
      <c r="H77"/>
      <c r="I77"/>
      <c r="J77"/>
      <c r="K77"/>
      <c r="L77"/>
    </row>
    <row r="78" spans="4:12" ht="12.75" customHeight="1">
      <c r="D78"/>
      <c r="E78"/>
      <c r="F78"/>
      <c r="G78"/>
      <c r="H78"/>
      <c r="I78"/>
      <c r="J78"/>
      <c r="K78"/>
      <c r="L78"/>
    </row>
    <row r="79" spans="4:12" ht="12.75" customHeight="1">
      <c r="D79"/>
      <c r="E79"/>
      <c r="F79"/>
      <c r="G79"/>
      <c r="H79"/>
      <c r="I79"/>
      <c r="J79"/>
      <c r="K79"/>
      <c r="L79"/>
    </row>
    <row r="80" spans="4:12" ht="12.75" customHeight="1">
      <c r="D80"/>
      <c r="E80"/>
      <c r="F80"/>
      <c r="G80"/>
      <c r="H80"/>
      <c r="I80"/>
      <c r="J80"/>
      <c r="K80"/>
      <c r="L80"/>
    </row>
    <row r="81" spans="4:12" ht="12.75" customHeight="1">
      <c r="D81"/>
      <c r="E81"/>
      <c r="F81"/>
      <c r="G81"/>
      <c r="H81"/>
      <c r="I81"/>
      <c r="J81"/>
      <c r="K81"/>
      <c r="L81"/>
    </row>
    <row r="82" spans="4:12" ht="12.75" customHeight="1">
      <c r="D82"/>
      <c r="E82"/>
      <c r="F82"/>
      <c r="G82"/>
      <c r="H82"/>
      <c r="I82"/>
      <c r="J82"/>
      <c r="K82"/>
      <c r="L82"/>
    </row>
    <row r="83" spans="4:12" ht="12.75" customHeight="1">
      <c r="D83"/>
      <c r="E83"/>
      <c r="F83"/>
      <c r="G83"/>
      <c r="H83"/>
      <c r="I83"/>
      <c r="J83"/>
      <c r="K83"/>
      <c r="L83"/>
    </row>
    <row r="84" spans="4:12" ht="12.75" customHeight="1">
      <c r="D84"/>
      <c r="E84"/>
      <c r="F84"/>
      <c r="G84"/>
      <c r="H84"/>
      <c r="I84"/>
      <c r="J84"/>
      <c r="K84"/>
      <c r="L84"/>
    </row>
    <row r="85" spans="4:12" ht="12.75" customHeight="1">
      <c r="D85"/>
      <c r="E85"/>
      <c r="F85"/>
      <c r="G85"/>
      <c r="H85"/>
      <c r="I85"/>
      <c r="J85"/>
      <c r="K85"/>
      <c r="L85"/>
    </row>
    <row r="86" spans="4:12" ht="12.75" customHeight="1">
      <c r="D86"/>
      <c r="E86"/>
      <c r="F86"/>
      <c r="G86"/>
      <c r="H86"/>
      <c r="I86"/>
      <c r="J86"/>
      <c r="K86"/>
      <c r="L86"/>
    </row>
    <row r="87" spans="4:12" ht="12.75" customHeight="1">
      <c r="D87"/>
      <c r="E87"/>
      <c r="F87"/>
      <c r="G87"/>
      <c r="H87"/>
      <c r="I87"/>
      <c r="J87"/>
      <c r="K87"/>
      <c r="L87"/>
    </row>
    <row r="88" spans="4:12" ht="12.75" customHeight="1">
      <c r="D88"/>
      <c r="E88"/>
      <c r="F88"/>
      <c r="G88"/>
      <c r="H88"/>
      <c r="I88"/>
      <c r="J88"/>
      <c r="K88"/>
      <c r="L88"/>
    </row>
    <row r="89" spans="4:12" ht="12.75" customHeight="1">
      <c r="D89"/>
      <c r="E89"/>
      <c r="F89"/>
      <c r="G89"/>
      <c r="H89"/>
      <c r="I89"/>
      <c r="J89"/>
      <c r="K89"/>
      <c r="L89"/>
    </row>
    <row r="90" spans="4:12" ht="12.75" customHeight="1">
      <c r="D90"/>
      <c r="E90"/>
      <c r="F90"/>
      <c r="G90"/>
      <c r="H90"/>
      <c r="I90"/>
      <c r="J90"/>
      <c r="K90"/>
      <c r="L90"/>
    </row>
    <row r="91" spans="4:12" ht="12.75" customHeight="1">
      <c r="D91"/>
      <c r="E91"/>
      <c r="F91"/>
      <c r="G91"/>
      <c r="H91"/>
      <c r="I91"/>
      <c r="J91"/>
      <c r="K91"/>
      <c r="L91"/>
    </row>
    <row r="92" spans="4:12" ht="12.75" customHeight="1">
      <c r="D92"/>
      <c r="E92"/>
      <c r="F92"/>
      <c r="G92"/>
      <c r="H92"/>
      <c r="I92"/>
      <c r="J92"/>
      <c r="K92"/>
      <c r="L92"/>
    </row>
    <row r="93" spans="4:12" ht="12.75" customHeight="1">
      <c r="D93"/>
      <c r="E93"/>
      <c r="F93"/>
      <c r="G93"/>
      <c r="H93"/>
      <c r="I93"/>
      <c r="J93"/>
      <c r="K93"/>
      <c r="L93"/>
    </row>
    <row r="94" spans="4:12" ht="12.75" customHeight="1">
      <c r="D94"/>
      <c r="E94"/>
      <c r="F94"/>
      <c r="G94"/>
      <c r="H94"/>
      <c r="I94"/>
      <c r="J94"/>
      <c r="K94"/>
      <c r="L94"/>
    </row>
    <row r="95" spans="4:12" ht="12.75" customHeight="1">
      <c r="D95"/>
      <c r="E95"/>
      <c r="F95"/>
      <c r="G95"/>
      <c r="H95"/>
      <c r="I95"/>
      <c r="J95"/>
      <c r="K95"/>
      <c r="L95"/>
    </row>
    <row r="96" spans="4:12" ht="12.75" customHeight="1">
      <c r="D96"/>
      <c r="E96"/>
      <c r="F96"/>
      <c r="G96"/>
      <c r="H96"/>
      <c r="I96"/>
      <c r="J96"/>
      <c r="K96"/>
      <c r="L96"/>
    </row>
    <row r="97" spans="4:12" ht="12.75" customHeight="1">
      <c r="D97"/>
      <c r="E97"/>
      <c r="F97"/>
      <c r="G97"/>
      <c r="H97"/>
      <c r="I97"/>
      <c r="J97"/>
      <c r="K97"/>
      <c r="L97"/>
    </row>
    <row r="98" spans="4:12" ht="12.75" customHeight="1">
      <c r="D98"/>
      <c r="E98"/>
      <c r="F98"/>
      <c r="G98"/>
      <c r="H98"/>
      <c r="I98"/>
      <c r="J98"/>
      <c r="K98"/>
      <c r="L98"/>
    </row>
    <row r="99" spans="4:12" ht="12.75" customHeight="1">
      <c r="D99"/>
      <c r="E99"/>
      <c r="F99"/>
      <c r="G99"/>
      <c r="H99"/>
      <c r="I99"/>
      <c r="J99"/>
      <c r="K99"/>
      <c r="L99"/>
    </row>
    <row r="100" spans="4:12" ht="12.75" customHeight="1">
      <c r="D100"/>
      <c r="E100"/>
      <c r="F100"/>
      <c r="G100"/>
      <c r="H100"/>
      <c r="I100"/>
      <c r="J100"/>
      <c r="K100"/>
      <c r="L100"/>
    </row>
    <row r="101" spans="4:12" ht="12.75" customHeight="1">
      <c r="D101"/>
      <c r="E101"/>
      <c r="F101"/>
      <c r="G101"/>
      <c r="H101"/>
      <c r="I101"/>
      <c r="J101"/>
      <c r="K101"/>
      <c r="L101"/>
    </row>
    <row r="102" spans="4:12" ht="12.75" customHeight="1">
      <c r="D102"/>
      <c r="E102"/>
      <c r="F102"/>
      <c r="G102"/>
      <c r="H102"/>
      <c r="I102"/>
      <c r="J102"/>
      <c r="K102"/>
      <c r="L102"/>
    </row>
    <row r="103" spans="4:12" ht="12.75" customHeight="1">
      <c r="D103"/>
      <c r="E103"/>
      <c r="F103"/>
      <c r="G103"/>
      <c r="H103"/>
      <c r="I103"/>
      <c r="J103"/>
      <c r="K103"/>
      <c r="L103"/>
    </row>
    <row r="104" spans="4:12" ht="12.75" customHeight="1">
      <c r="D104"/>
      <c r="E104"/>
      <c r="F104"/>
      <c r="G104"/>
      <c r="H104"/>
      <c r="I104"/>
      <c r="J104"/>
      <c r="K104"/>
      <c r="L104"/>
    </row>
    <row r="105" spans="4:12" ht="12.75" customHeight="1">
      <c r="D105"/>
      <c r="E105"/>
      <c r="F105"/>
      <c r="G105"/>
      <c r="H105"/>
      <c r="I105"/>
      <c r="J105"/>
      <c r="K105"/>
      <c r="L105"/>
    </row>
    <row r="106" spans="4:12" ht="12.75" customHeight="1">
      <c r="D106"/>
      <c r="E106"/>
      <c r="F106"/>
      <c r="G106"/>
      <c r="H106"/>
      <c r="I106"/>
      <c r="J106"/>
      <c r="K106"/>
      <c r="L106"/>
    </row>
    <row r="107" spans="4:12" ht="12.75" customHeight="1">
      <c r="D107"/>
      <c r="E107"/>
      <c r="F107"/>
      <c r="G107"/>
      <c r="H107"/>
      <c r="I107"/>
      <c r="J107"/>
      <c r="K107"/>
      <c r="L107"/>
    </row>
    <row r="108" spans="4:12" ht="12.75" customHeight="1">
      <c r="D108"/>
      <c r="E108"/>
      <c r="F108"/>
      <c r="G108"/>
      <c r="H108"/>
      <c r="I108"/>
      <c r="J108"/>
      <c r="K108"/>
      <c r="L108"/>
    </row>
    <row r="109" spans="4:12" ht="12.75" customHeight="1">
      <c r="D109"/>
      <c r="E109"/>
      <c r="F109"/>
      <c r="G109"/>
      <c r="H109"/>
      <c r="I109"/>
      <c r="J109"/>
      <c r="K109"/>
      <c r="L109"/>
    </row>
    <row r="110" spans="4:12" ht="12.75" customHeight="1">
      <c r="D110"/>
      <c r="E110"/>
      <c r="F110"/>
      <c r="G110"/>
      <c r="H110"/>
      <c r="I110"/>
      <c r="J110"/>
      <c r="K110"/>
      <c r="L110"/>
    </row>
    <row r="111" spans="4:12" ht="12.75" customHeight="1">
      <c r="D111"/>
      <c r="E111"/>
      <c r="F111"/>
      <c r="G111"/>
      <c r="H111"/>
      <c r="I111"/>
      <c r="J111"/>
      <c r="K111"/>
      <c r="L111"/>
    </row>
    <row r="112" spans="4:12" ht="12.75">
      <c r="D112"/>
      <c r="E112"/>
      <c r="F112"/>
      <c r="G112"/>
      <c r="H112"/>
      <c r="I112"/>
      <c r="J112"/>
      <c r="K112"/>
      <c r="L112"/>
    </row>
    <row r="113" spans="4:12" ht="12.75">
      <c r="D113"/>
      <c r="E113"/>
      <c r="F113"/>
      <c r="G113"/>
      <c r="H113"/>
      <c r="I113"/>
      <c r="J113"/>
      <c r="K113"/>
      <c r="L113"/>
    </row>
    <row r="114" spans="4:12" ht="12.75">
      <c r="D114"/>
      <c r="E114"/>
      <c r="F114"/>
      <c r="G114"/>
      <c r="H114"/>
      <c r="I114"/>
      <c r="J114"/>
      <c r="K114"/>
      <c r="L114"/>
    </row>
    <row r="115" spans="4:12" ht="12.75">
      <c r="D115"/>
      <c r="E115"/>
      <c r="F115"/>
      <c r="G115"/>
      <c r="H115"/>
      <c r="I115"/>
      <c r="J115"/>
      <c r="K115"/>
      <c r="L115"/>
    </row>
    <row r="116" spans="4:12" ht="12.75">
      <c r="D116"/>
      <c r="E116"/>
      <c r="F116"/>
      <c r="G116"/>
      <c r="H116"/>
      <c r="I116"/>
      <c r="J116"/>
      <c r="K116"/>
      <c r="L116"/>
    </row>
    <row r="117" spans="4:12" ht="12.75">
      <c r="D117"/>
      <c r="E117"/>
      <c r="F117"/>
      <c r="G117"/>
      <c r="H117"/>
      <c r="I117"/>
      <c r="J117"/>
      <c r="K117"/>
      <c r="L117"/>
    </row>
    <row r="118" spans="4:12" ht="12.75">
      <c r="D118"/>
      <c r="E118"/>
      <c r="F118"/>
      <c r="G118"/>
      <c r="H118"/>
      <c r="I118"/>
      <c r="J118"/>
      <c r="K118"/>
      <c r="L118"/>
    </row>
    <row r="119" spans="4:12" ht="12.75">
      <c r="D119"/>
      <c r="E119"/>
      <c r="F119"/>
      <c r="G119"/>
      <c r="H119"/>
      <c r="I119"/>
      <c r="J119"/>
      <c r="K119"/>
      <c r="L119"/>
    </row>
    <row r="120" spans="4:12" ht="12.75">
      <c r="D120"/>
      <c r="E120"/>
      <c r="F120"/>
      <c r="G120"/>
      <c r="H120"/>
      <c r="I120"/>
      <c r="J120"/>
      <c r="K120"/>
      <c r="L120"/>
    </row>
    <row r="121" spans="4:12" ht="12.75">
      <c r="D121"/>
      <c r="E121"/>
      <c r="F121"/>
      <c r="G121"/>
      <c r="H121"/>
      <c r="I121"/>
      <c r="J121"/>
      <c r="K121"/>
      <c r="L121"/>
    </row>
    <row r="122" spans="4:12" ht="12.75">
      <c r="D122"/>
      <c r="E122"/>
      <c r="F122"/>
      <c r="G122"/>
      <c r="H122"/>
      <c r="I122"/>
      <c r="J122"/>
      <c r="K122"/>
      <c r="L122"/>
    </row>
    <row r="123" spans="4:12" ht="12.75">
      <c r="D123"/>
      <c r="E123"/>
      <c r="F123"/>
      <c r="G123"/>
      <c r="H123"/>
      <c r="I123"/>
      <c r="J123"/>
      <c r="K123"/>
      <c r="L123"/>
    </row>
    <row r="124" spans="4:12" ht="12.75">
      <c r="D124"/>
      <c r="E124"/>
      <c r="F124"/>
      <c r="G124"/>
      <c r="H124"/>
      <c r="I124"/>
      <c r="J124"/>
      <c r="K124"/>
      <c r="L124"/>
    </row>
    <row r="125" spans="4:12" ht="12.75">
      <c r="D125"/>
      <c r="E125"/>
      <c r="F125"/>
      <c r="G125"/>
      <c r="H125"/>
      <c r="I125"/>
      <c r="J125"/>
      <c r="K125"/>
      <c r="L125"/>
    </row>
    <row r="126" spans="4:12" ht="12.75">
      <c r="D126"/>
      <c r="E126"/>
      <c r="F126"/>
      <c r="G126"/>
      <c r="H126"/>
      <c r="I126"/>
      <c r="J126"/>
      <c r="K126"/>
      <c r="L126"/>
    </row>
    <row r="127" spans="4:12" ht="12.75">
      <c r="D127"/>
      <c r="E127"/>
      <c r="F127"/>
      <c r="G127"/>
      <c r="H127"/>
      <c r="I127"/>
      <c r="J127"/>
      <c r="K127"/>
      <c r="L127"/>
    </row>
    <row r="128" spans="4:12" ht="12.75">
      <c r="D128"/>
      <c r="E128"/>
      <c r="F128"/>
      <c r="G128"/>
      <c r="H128"/>
      <c r="I128"/>
      <c r="J128"/>
      <c r="K128"/>
      <c r="L128"/>
    </row>
    <row r="129" spans="4:12" ht="12.75">
      <c r="D129"/>
      <c r="E129"/>
      <c r="F129"/>
      <c r="G129"/>
      <c r="H129"/>
      <c r="I129"/>
      <c r="J129"/>
      <c r="K129"/>
      <c r="L129"/>
    </row>
    <row r="130" spans="4:12" ht="12.75">
      <c r="D130"/>
      <c r="E130"/>
      <c r="F130"/>
      <c r="G130"/>
      <c r="H130"/>
      <c r="I130"/>
      <c r="J130"/>
      <c r="K130"/>
      <c r="L130"/>
    </row>
    <row r="131" ht="12.75">
      <c r="L131"/>
    </row>
    <row r="132" ht="12.75">
      <c r="L132"/>
    </row>
    <row r="133" ht="12.75">
      <c r="L133"/>
    </row>
    <row r="134" ht="12.75">
      <c r="L134"/>
    </row>
    <row r="135" ht="12.75">
      <c r="L135"/>
    </row>
    <row r="136" ht="12.75">
      <c r="L136"/>
    </row>
    <row r="137" ht="12.75">
      <c r="L137"/>
    </row>
    <row r="138" ht="12.75">
      <c r="L138"/>
    </row>
    <row r="139" ht="12.75">
      <c r="L139"/>
    </row>
    <row r="140" ht="12.75">
      <c r="L140"/>
    </row>
    <row r="141" ht="12.75">
      <c r="L141"/>
    </row>
    <row r="142" ht="12.75">
      <c r="L142"/>
    </row>
    <row r="143" ht="12.75">
      <c r="L143"/>
    </row>
    <row r="144" ht="12.75">
      <c r="L144"/>
    </row>
    <row r="145" ht="12.75">
      <c r="L145"/>
    </row>
    <row r="146" ht="12.75">
      <c r="L146"/>
    </row>
    <row r="147" ht="12.75">
      <c r="L147"/>
    </row>
    <row r="148" ht="12.75">
      <c r="L148"/>
    </row>
    <row r="149" ht="12.75">
      <c r="L149"/>
    </row>
    <row r="150" ht="12.75">
      <c r="L150"/>
    </row>
    <row r="151" ht="12.75">
      <c r="L151"/>
    </row>
    <row r="152" ht="12.75">
      <c r="L152"/>
    </row>
    <row r="153" ht="12.75">
      <c r="L153"/>
    </row>
    <row r="154" ht="12.75">
      <c r="L154"/>
    </row>
    <row r="155" ht="12.75">
      <c r="L155"/>
    </row>
    <row r="156" ht="12.75">
      <c r="L156"/>
    </row>
    <row r="157" ht="12.75">
      <c r="L157"/>
    </row>
    <row r="158" ht="12.75">
      <c r="L158"/>
    </row>
    <row r="159" ht="12.75">
      <c r="L159"/>
    </row>
    <row r="160" ht="12.75">
      <c r="L160"/>
    </row>
    <row r="161" ht="12.75">
      <c r="L161"/>
    </row>
    <row r="162" ht="12.75">
      <c r="L162"/>
    </row>
    <row r="163" ht="12.75">
      <c r="L163"/>
    </row>
    <row r="164" ht="12.75">
      <c r="L164"/>
    </row>
    <row r="165" ht="12.75">
      <c r="L165"/>
    </row>
    <row r="166" ht="12.75">
      <c r="L166"/>
    </row>
    <row r="167" ht="12.75">
      <c r="L167"/>
    </row>
    <row r="168" ht="12.75">
      <c r="L168"/>
    </row>
    <row r="169" ht="12.75">
      <c r="L169"/>
    </row>
    <row r="170" ht="12.75">
      <c r="L170"/>
    </row>
    <row r="171" ht="12.75">
      <c r="L171"/>
    </row>
    <row r="172" ht="12.75">
      <c r="L172"/>
    </row>
    <row r="173" ht="12.75">
      <c r="L173"/>
    </row>
    <row r="174" ht="12.75">
      <c r="L174"/>
    </row>
    <row r="175" ht="12.75">
      <c r="L175"/>
    </row>
    <row r="176" ht="12.75">
      <c r="L176"/>
    </row>
    <row r="177" ht="12.75">
      <c r="L177"/>
    </row>
    <row r="178" ht="12.75">
      <c r="L178"/>
    </row>
    <row r="179" ht="12.75">
      <c r="L179"/>
    </row>
    <row r="180" ht="12.75">
      <c r="L180"/>
    </row>
    <row r="181" ht="12.75">
      <c r="L181"/>
    </row>
    <row r="182" ht="12.75">
      <c r="L182"/>
    </row>
    <row r="183" ht="12.75">
      <c r="L183"/>
    </row>
    <row r="184" ht="12.75">
      <c r="L184"/>
    </row>
    <row r="185" ht="12.75">
      <c r="L185"/>
    </row>
    <row r="186" ht="12.75">
      <c r="L186"/>
    </row>
    <row r="187" ht="12.75">
      <c r="L187"/>
    </row>
    <row r="188" ht="12.75">
      <c r="L188"/>
    </row>
    <row r="189" ht="12.75">
      <c r="L189"/>
    </row>
    <row r="190" ht="12.75">
      <c r="L190"/>
    </row>
    <row r="191" ht="12.75">
      <c r="L191"/>
    </row>
    <row r="192" ht="12.75">
      <c r="L192"/>
    </row>
    <row r="193" ht="12.75">
      <c r="L193"/>
    </row>
    <row r="194" ht="12.75">
      <c r="L194"/>
    </row>
    <row r="195" ht="12.75">
      <c r="L195"/>
    </row>
    <row r="196" ht="12.75">
      <c r="L196"/>
    </row>
    <row r="197" ht="12.75">
      <c r="L197"/>
    </row>
    <row r="198" ht="12.75">
      <c r="L198"/>
    </row>
    <row r="199" ht="12.75">
      <c r="L199"/>
    </row>
    <row r="200" ht="12.75">
      <c r="L200"/>
    </row>
    <row r="201" ht="12.75">
      <c r="L201"/>
    </row>
  </sheetData>
  <sheetProtection/>
  <mergeCells count="2">
    <mergeCell ref="A1:U1"/>
    <mergeCell ref="J59:O59"/>
  </mergeCells>
  <printOptions horizontalCentered="1"/>
  <pageMargins left="0.7874015748031497" right="0.3937007874015748" top="0.7874015748031497" bottom="1.5748031496062993" header="0.5118110236220472" footer="0.5118110236220472"/>
  <pageSetup fitToHeight="1" fitToWidth="1" horizontalDpi="300" verticalDpi="300" orientation="landscape" paperSize="9" scale="79" r:id="rId2"/>
  <headerFooter alignWithMargins="0">
    <oddFooter>&amp;C&amp;8RESULTADOS SUJEITOS À CONFIRMAÇÃO
&amp;"Britannic Bold,Negrito itálico"MX Informática tel. (061) 984-4944&amp;"Arial,Normal"
&amp;10
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6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4.7109375" style="7" customWidth="1"/>
    <col min="2" max="2" width="17.421875" style="8" bestFit="1" customWidth="1"/>
    <col min="3" max="3" width="1.421875" style="7" customWidth="1"/>
    <col min="4" max="4" width="19.140625" style="8" bestFit="1" customWidth="1"/>
    <col min="5" max="5" width="4.421875" style="8" customWidth="1"/>
    <col min="6" max="6" width="0.2890625" style="9" customWidth="1"/>
    <col min="7" max="7" width="1.1484375" style="9" customWidth="1"/>
    <col min="8" max="13" width="5.57421875" style="7" customWidth="1"/>
    <col min="14" max="14" width="0.9921875" style="7" customWidth="1"/>
    <col min="15" max="15" width="6.421875" style="9" customWidth="1"/>
    <col min="16" max="16" width="6.57421875" style="9" customWidth="1"/>
    <col min="17" max="17" width="4.57421875" style="10" customWidth="1"/>
    <col min="18" max="18" width="8.57421875" style="56" customWidth="1"/>
    <col min="19" max="20" width="6.57421875" style="9" customWidth="1"/>
    <col min="21" max="21" width="7.421875" style="9" bestFit="1" customWidth="1"/>
    <col min="22" max="22" width="6.57421875" style="9" customWidth="1"/>
    <col min="23" max="31" width="11.421875" style="0" customWidth="1"/>
    <col min="32" max="32" width="8.57421875" style="0" customWidth="1"/>
    <col min="33" max="33" width="8.8515625" style="0" customWidth="1"/>
  </cols>
  <sheetData>
    <row r="1" spans="1:22" ht="18">
      <c r="A1" s="1" t="s">
        <v>0</v>
      </c>
      <c r="B1" s="4"/>
      <c r="C1" s="4"/>
      <c r="D1" s="4"/>
      <c r="E1" s="4"/>
      <c r="F1" s="3"/>
      <c r="G1" s="3"/>
      <c r="H1" s="4"/>
      <c r="I1" s="4"/>
      <c r="J1" s="4"/>
      <c r="K1" s="4"/>
      <c r="L1" s="4"/>
      <c r="M1" s="4"/>
      <c r="N1" s="4"/>
      <c r="O1" s="3"/>
      <c r="P1" s="3"/>
      <c r="Q1" s="5"/>
      <c r="R1" s="6"/>
      <c r="S1" s="3"/>
      <c r="T1" s="3"/>
      <c r="U1" s="3"/>
      <c r="V1" s="3"/>
    </row>
    <row r="2" spans="1:22" ht="18" customHeight="1">
      <c r="A2" s="1"/>
      <c r="B2"/>
      <c r="C2"/>
      <c r="D2" s="2"/>
      <c r="E2" s="2"/>
      <c r="F2" s="3"/>
      <c r="G2" s="3"/>
      <c r="H2" s="4"/>
      <c r="I2" s="4"/>
      <c r="J2" s="4"/>
      <c r="K2" s="4"/>
      <c r="L2" s="4"/>
      <c r="M2" s="4"/>
      <c r="N2" s="4"/>
      <c r="O2" s="3"/>
      <c r="P2" s="3"/>
      <c r="Q2" s="5"/>
      <c r="R2" s="6"/>
      <c r="S2" s="3"/>
      <c r="T2" s="3"/>
      <c r="U2" s="3"/>
      <c r="V2" s="3"/>
    </row>
    <row r="3" spans="1:22" ht="18">
      <c r="A3" s="1" t="s">
        <v>1</v>
      </c>
      <c r="B3" s="4"/>
      <c r="C3" s="4"/>
      <c r="D3" s="4"/>
      <c r="E3" s="4"/>
      <c r="F3" s="3"/>
      <c r="G3" s="3"/>
      <c r="H3" s="4"/>
      <c r="I3" s="4"/>
      <c r="J3" s="4"/>
      <c r="K3" s="4"/>
      <c r="L3" s="4"/>
      <c r="M3" s="4"/>
      <c r="N3" s="4"/>
      <c r="O3" s="3"/>
      <c r="P3" s="3"/>
      <c r="Q3" s="5"/>
      <c r="R3" s="6"/>
      <c r="S3" s="3"/>
      <c r="T3" s="3"/>
      <c r="U3" s="3"/>
      <c r="V3" s="3"/>
    </row>
    <row r="4" spans="18:22" ht="12.75">
      <c r="R4" s="6"/>
      <c r="S4" s="3"/>
      <c r="T4" s="3"/>
      <c r="U4" s="3"/>
      <c r="V4" s="3"/>
    </row>
    <row r="5" spans="1:22" ht="18">
      <c r="A5" s="1" t="s">
        <v>146</v>
      </c>
      <c r="B5" s="4"/>
      <c r="C5" s="4"/>
      <c r="D5" s="4"/>
      <c r="E5" s="4"/>
      <c r="F5" s="3"/>
      <c r="G5" s="3"/>
      <c r="H5" s="4"/>
      <c r="I5" s="4"/>
      <c r="J5" s="4"/>
      <c r="K5" s="4"/>
      <c r="L5" s="4"/>
      <c r="M5" s="4"/>
      <c r="N5" s="4"/>
      <c r="O5" s="3"/>
      <c r="P5" s="3"/>
      <c r="Q5" s="5"/>
      <c r="R5" s="6"/>
      <c r="S5" s="3"/>
      <c r="T5" s="3"/>
      <c r="U5" s="3"/>
      <c r="V5" s="3"/>
    </row>
    <row r="6" spans="1:22" ht="12.75">
      <c r="A6"/>
      <c r="B6" s="4"/>
      <c r="D6" s="4"/>
      <c r="E6" s="4"/>
      <c r="F6" s="4"/>
      <c r="G6" s="4"/>
      <c r="O6" s="4"/>
      <c r="P6" s="3"/>
      <c r="Q6" s="5"/>
      <c r="R6" s="6"/>
      <c r="S6" s="4"/>
      <c r="T6" s="4"/>
      <c r="U6" s="4"/>
      <c r="V6" s="4"/>
    </row>
    <row r="7" spans="1:22" s="21" customFormat="1" ht="12.75">
      <c r="A7" s="11"/>
      <c r="B7" s="12"/>
      <c r="C7" s="16"/>
      <c r="D7" s="12"/>
      <c r="E7" s="12"/>
      <c r="F7" s="13"/>
      <c r="G7" s="14"/>
      <c r="H7" s="15" t="s">
        <v>3</v>
      </c>
      <c r="I7" s="16"/>
      <c r="J7" s="16"/>
      <c r="K7" s="16"/>
      <c r="L7" s="16"/>
      <c r="M7" s="16"/>
      <c r="N7" s="17"/>
      <c r="O7" s="13"/>
      <c r="P7" s="13" t="s">
        <v>4</v>
      </c>
      <c r="Q7" s="18" t="s">
        <v>5</v>
      </c>
      <c r="R7" s="19"/>
      <c r="S7" s="13" t="s">
        <v>6</v>
      </c>
      <c r="T7" s="13" t="s">
        <v>6</v>
      </c>
      <c r="U7" s="20" t="s">
        <v>82</v>
      </c>
      <c r="V7" s="20"/>
    </row>
    <row r="8" spans="1:22" s="30" customFormat="1" ht="13.5" customHeight="1">
      <c r="A8" s="22" t="s">
        <v>8</v>
      </c>
      <c r="B8" s="22"/>
      <c r="C8" s="22" t="s">
        <v>83</v>
      </c>
      <c r="D8" s="22"/>
      <c r="E8" s="22" t="s">
        <v>10</v>
      </c>
      <c r="F8" s="23"/>
      <c r="G8" s="24"/>
      <c r="H8" s="25" t="s">
        <v>11</v>
      </c>
      <c r="I8" s="25" t="s">
        <v>12</v>
      </c>
      <c r="J8" s="25" t="s">
        <v>13</v>
      </c>
      <c r="K8" s="25" t="s">
        <v>14</v>
      </c>
      <c r="L8" s="25" t="s">
        <v>15</v>
      </c>
      <c r="M8" s="25" t="s">
        <v>16</v>
      </c>
      <c r="N8" s="26"/>
      <c r="O8" s="23" t="s">
        <v>17</v>
      </c>
      <c r="P8" s="23" t="s">
        <v>18</v>
      </c>
      <c r="Q8" s="27" t="s">
        <v>19</v>
      </c>
      <c r="R8" s="28" t="s">
        <v>20</v>
      </c>
      <c r="S8" s="23" t="s">
        <v>3</v>
      </c>
      <c r="T8" s="23" t="s">
        <v>17</v>
      </c>
      <c r="U8" s="29" t="s">
        <v>11</v>
      </c>
      <c r="V8" s="29" t="s">
        <v>13</v>
      </c>
    </row>
    <row r="9" spans="1:22" s="7" customFormat="1" ht="6.75" customHeight="1">
      <c r="A9" s="30"/>
      <c r="B9" s="31"/>
      <c r="C9" s="30"/>
      <c r="D9" s="31"/>
      <c r="E9" s="31"/>
      <c r="F9" s="32"/>
      <c r="G9" s="32"/>
      <c r="H9" s="30"/>
      <c r="I9" s="30"/>
      <c r="J9" s="30"/>
      <c r="K9" s="30"/>
      <c r="L9" s="30"/>
      <c r="M9" s="30"/>
      <c r="N9" s="30"/>
      <c r="O9" s="32"/>
      <c r="P9" s="33"/>
      <c r="Q9" s="34"/>
      <c r="R9" s="35"/>
      <c r="S9" s="33"/>
      <c r="T9" s="33"/>
      <c r="U9" s="33"/>
      <c r="V9" s="9"/>
    </row>
    <row r="10" spans="1:22" ht="19.5" customHeight="1">
      <c r="A10" s="7" t="s">
        <v>11</v>
      </c>
      <c r="B10" s="63" t="s">
        <v>125</v>
      </c>
      <c r="C10" s="7" t="s">
        <v>84</v>
      </c>
      <c r="D10" s="61" t="s">
        <v>127</v>
      </c>
      <c r="E10" s="9" t="s">
        <v>68</v>
      </c>
      <c r="H10" s="41">
        <v>311</v>
      </c>
      <c r="I10" s="41">
        <v>344</v>
      </c>
      <c r="J10" s="41">
        <v>439</v>
      </c>
      <c r="K10" s="41">
        <v>338</v>
      </c>
      <c r="L10" s="41">
        <v>411</v>
      </c>
      <c r="M10" s="41">
        <v>393</v>
      </c>
      <c r="O10" s="9">
        <v>2236</v>
      </c>
      <c r="P10" s="9">
        <v>2236</v>
      </c>
      <c r="Q10" s="9">
        <v>6</v>
      </c>
      <c r="R10" s="56">
        <v>372.6666666666667</v>
      </c>
      <c r="S10" s="9">
        <v>439</v>
      </c>
      <c r="T10" s="9">
        <v>2236</v>
      </c>
      <c r="U10" s="9">
        <v>0</v>
      </c>
      <c r="V10" s="9">
        <v>120</v>
      </c>
    </row>
    <row r="11" spans="1:22" ht="19.5" customHeight="1">
      <c r="A11" s="57" t="s">
        <v>12</v>
      </c>
      <c r="B11" s="63" t="s">
        <v>129</v>
      </c>
      <c r="C11" s="7" t="s">
        <v>84</v>
      </c>
      <c r="D11" s="61" t="s">
        <v>124</v>
      </c>
      <c r="E11" s="9" t="s">
        <v>68</v>
      </c>
      <c r="H11" s="41">
        <v>352</v>
      </c>
      <c r="I11" s="41">
        <v>346</v>
      </c>
      <c r="J11" s="41">
        <v>340</v>
      </c>
      <c r="K11" s="41">
        <v>384</v>
      </c>
      <c r="L11" s="41">
        <v>341</v>
      </c>
      <c r="M11" s="41">
        <v>445</v>
      </c>
      <c r="O11" s="9">
        <v>2208</v>
      </c>
      <c r="P11" s="9">
        <v>2208</v>
      </c>
      <c r="Q11" s="9">
        <v>6</v>
      </c>
      <c r="R11" s="56">
        <v>368</v>
      </c>
      <c r="S11" s="9">
        <v>445</v>
      </c>
      <c r="T11" s="9">
        <v>2208</v>
      </c>
      <c r="U11" s="9">
        <v>-28</v>
      </c>
      <c r="V11" s="9">
        <v>92</v>
      </c>
    </row>
    <row r="12" spans="1:22" ht="19.5" customHeight="1" thickBot="1">
      <c r="A12" s="64" t="s">
        <v>13</v>
      </c>
      <c r="B12" s="65" t="s">
        <v>128</v>
      </c>
      <c r="C12" s="50" t="s">
        <v>84</v>
      </c>
      <c r="D12" s="66" t="s">
        <v>134</v>
      </c>
      <c r="E12" s="47" t="s">
        <v>68</v>
      </c>
      <c r="F12" s="47"/>
      <c r="G12" s="47"/>
      <c r="H12" s="49">
        <v>365</v>
      </c>
      <c r="I12" s="49">
        <v>321</v>
      </c>
      <c r="J12" s="49">
        <v>350</v>
      </c>
      <c r="K12" s="49">
        <v>330</v>
      </c>
      <c r="L12" s="49">
        <v>369</v>
      </c>
      <c r="M12" s="49">
        <v>381</v>
      </c>
      <c r="N12" s="50"/>
      <c r="O12" s="47">
        <v>2116</v>
      </c>
      <c r="P12" s="47">
        <v>2116</v>
      </c>
      <c r="Q12" s="47">
        <v>6</v>
      </c>
      <c r="R12" s="52">
        <v>352.6666666666667</v>
      </c>
      <c r="S12" s="47">
        <v>381</v>
      </c>
      <c r="T12" s="47">
        <v>2116</v>
      </c>
      <c r="U12" s="47">
        <v>-120</v>
      </c>
      <c r="V12" s="47">
        <v>0</v>
      </c>
    </row>
    <row r="13" spans="1:22" ht="19.5" customHeight="1" thickTop="1">
      <c r="A13" s="57" t="s">
        <v>14</v>
      </c>
      <c r="B13" s="63" t="s">
        <v>126</v>
      </c>
      <c r="C13" s="7" t="s">
        <v>84</v>
      </c>
      <c r="D13" s="61" t="s">
        <v>136</v>
      </c>
      <c r="E13" s="9" t="s">
        <v>70</v>
      </c>
      <c r="F13" s="39"/>
      <c r="G13" s="40"/>
      <c r="H13" s="55">
        <v>353</v>
      </c>
      <c r="I13" s="55">
        <v>354</v>
      </c>
      <c r="J13" s="55">
        <v>334</v>
      </c>
      <c r="K13" s="55">
        <v>351</v>
      </c>
      <c r="L13" s="55">
        <v>353</v>
      </c>
      <c r="M13" s="55">
        <v>367</v>
      </c>
      <c r="N13" s="17"/>
      <c r="O13" s="9">
        <v>2112</v>
      </c>
      <c r="P13" s="9">
        <v>2112</v>
      </c>
      <c r="Q13" s="9">
        <v>6</v>
      </c>
      <c r="R13" s="56">
        <v>352</v>
      </c>
      <c r="S13" s="9">
        <v>367</v>
      </c>
      <c r="T13" s="9">
        <v>2112</v>
      </c>
      <c r="U13" s="9">
        <v>-124</v>
      </c>
      <c r="V13" s="9">
        <v>-4</v>
      </c>
    </row>
    <row r="14" spans="1:22" ht="19.5" customHeight="1">
      <c r="A14" s="57" t="s">
        <v>15</v>
      </c>
      <c r="B14" s="63" t="s">
        <v>132</v>
      </c>
      <c r="C14" s="7" t="s">
        <v>84</v>
      </c>
      <c r="D14" s="61" t="s">
        <v>138</v>
      </c>
      <c r="E14" s="9" t="s">
        <v>68</v>
      </c>
      <c r="G14"/>
      <c r="H14" s="41">
        <v>337</v>
      </c>
      <c r="I14" s="41">
        <v>332</v>
      </c>
      <c r="J14" s="41">
        <v>320</v>
      </c>
      <c r="K14" s="41">
        <v>295</v>
      </c>
      <c r="L14" s="41">
        <v>339</v>
      </c>
      <c r="M14" s="41">
        <v>365</v>
      </c>
      <c r="O14" s="9">
        <v>1988</v>
      </c>
      <c r="P14" s="9">
        <v>1988</v>
      </c>
      <c r="Q14" s="9">
        <v>6</v>
      </c>
      <c r="R14" s="56">
        <v>331.3333333333333</v>
      </c>
      <c r="S14" s="9">
        <v>365</v>
      </c>
      <c r="T14" s="9">
        <v>1988</v>
      </c>
      <c r="U14" s="9">
        <v>-248</v>
      </c>
      <c r="V14" s="9">
        <v>-128</v>
      </c>
    </row>
    <row r="15" spans="1:22" ht="19.5" customHeight="1">
      <c r="A15" s="57" t="s">
        <v>16</v>
      </c>
      <c r="B15" s="67" t="s">
        <v>131</v>
      </c>
      <c r="C15" s="17" t="s">
        <v>84</v>
      </c>
      <c r="D15" s="68" t="s">
        <v>140</v>
      </c>
      <c r="E15" s="39" t="s">
        <v>68</v>
      </c>
      <c r="F15" s="39"/>
      <c r="G15" s="39"/>
      <c r="H15" s="41">
        <v>349</v>
      </c>
      <c r="I15" s="41">
        <v>337</v>
      </c>
      <c r="J15" s="41">
        <v>325</v>
      </c>
      <c r="K15" s="41">
        <v>301</v>
      </c>
      <c r="L15" s="41">
        <v>354</v>
      </c>
      <c r="M15" s="41">
        <v>318</v>
      </c>
      <c r="N15" s="17"/>
      <c r="O15" s="39">
        <v>1984</v>
      </c>
      <c r="P15" s="39">
        <v>1984</v>
      </c>
      <c r="Q15" s="39">
        <v>6</v>
      </c>
      <c r="R15" s="43">
        <v>330.6666666666667</v>
      </c>
      <c r="S15" s="39">
        <v>354</v>
      </c>
      <c r="T15" s="9">
        <v>1984</v>
      </c>
      <c r="U15" s="9">
        <v>-252</v>
      </c>
      <c r="V15" s="9">
        <v>-132</v>
      </c>
    </row>
    <row r="16" spans="1:22" ht="19.5" customHeight="1">
      <c r="A16" s="57" t="s">
        <v>85</v>
      </c>
      <c r="B16" s="67" t="s">
        <v>135</v>
      </c>
      <c r="C16" s="17" t="s">
        <v>84</v>
      </c>
      <c r="D16" s="68" t="s">
        <v>139</v>
      </c>
      <c r="E16" s="39" t="s">
        <v>68</v>
      </c>
      <c r="F16" s="39"/>
      <c r="G16" s="40"/>
      <c r="H16" s="41">
        <v>324</v>
      </c>
      <c r="I16" s="41">
        <v>324</v>
      </c>
      <c r="J16" s="41">
        <v>323</v>
      </c>
      <c r="K16" s="41">
        <v>305</v>
      </c>
      <c r="L16" s="41">
        <v>346</v>
      </c>
      <c r="M16" s="41">
        <v>320</v>
      </c>
      <c r="N16" s="17"/>
      <c r="O16" s="39">
        <v>1942</v>
      </c>
      <c r="P16" s="39">
        <v>1942</v>
      </c>
      <c r="Q16" s="39">
        <v>6</v>
      </c>
      <c r="R16" s="43">
        <v>323.6666666666667</v>
      </c>
      <c r="S16" s="39">
        <v>346</v>
      </c>
      <c r="T16" s="9">
        <v>1942</v>
      </c>
      <c r="U16" s="9">
        <v>-294</v>
      </c>
      <c r="V16" s="9">
        <v>-174</v>
      </c>
    </row>
    <row r="17" spans="1:22" ht="19.5" customHeight="1">
      <c r="A17" s="57" t="s">
        <v>86</v>
      </c>
      <c r="B17" s="67" t="s">
        <v>133</v>
      </c>
      <c r="C17" s="17" t="s">
        <v>84</v>
      </c>
      <c r="D17" s="68" t="s">
        <v>144</v>
      </c>
      <c r="E17" s="39" t="s">
        <v>68</v>
      </c>
      <c r="F17" s="39"/>
      <c r="G17" s="39"/>
      <c r="H17" s="41">
        <v>272</v>
      </c>
      <c r="I17" s="41">
        <v>392</v>
      </c>
      <c r="J17" s="41">
        <v>340</v>
      </c>
      <c r="K17" s="41">
        <v>265</v>
      </c>
      <c r="L17" s="41">
        <v>313</v>
      </c>
      <c r="M17" s="41">
        <v>305</v>
      </c>
      <c r="N17" s="17"/>
      <c r="O17" s="39">
        <v>1887</v>
      </c>
      <c r="P17" s="39">
        <v>1887</v>
      </c>
      <c r="Q17" s="39">
        <v>6</v>
      </c>
      <c r="R17" s="43">
        <v>314.5</v>
      </c>
      <c r="S17" s="39">
        <v>392</v>
      </c>
      <c r="T17" s="9">
        <v>1887</v>
      </c>
      <c r="U17" s="9">
        <v>-349</v>
      </c>
      <c r="V17" s="9">
        <v>-229</v>
      </c>
    </row>
    <row r="18" spans="1:22" ht="19.5" customHeight="1">
      <c r="A18" s="57" t="s">
        <v>87</v>
      </c>
      <c r="B18" s="67" t="s">
        <v>137</v>
      </c>
      <c r="C18" s="17" t="s">
        <v>84</v>
      </c>
      <c r="D18" s="68" t="s">
        <v>142</v>
      </c>
      <c r="E18" s="39" t="s">
        <v>68</v>
      </c>
      <c r="F18" s="39"/>
      <c r="G18" s="39"/>
      <c r="H18" s="41">
        <v>294</v>
      </c>
      <c r="I18" s="41">
        <v>262</v>
      </c>
      <c r="J18" s="41">
        <v>341</v>
      </c>
      <c r="K18" s="41">
        <v>335</v>
      </c>
      <c r="L18" s="41">
        <v>358</v>
      </c>
      <c r="M18" s="41">
        <v>284</v>
      </c>
      <c r="N18" s="17"/>
      <c r="O18" s="39">
        <v>1874</v>
      </c>
      <c r="P18" s="39">
        <v>1874</v>
      </c>
      <c r="Q18" s="39">
        <v>6</v>
      </c>
      <c r="R18" s="43">
        <v>312.3333333333333</v>
      </c>
      <c r="S18" s="39">
        <v>358</v>
      </c>
      <c r="T18" s="9">
        <v>1874</v>
      </c>
      <c r="U18" s="9">
        <v>-362</v>
      </c>
      <c r="V18" s="9">
        <v>-242</v>
      </c>
    </row>
    <row r="19" spans="1:22" ht="19.5" customHeight="1">
      <c r="A19" s="57" t="s">
        <v>88</v>
      </c>
      <c r="B19" s="67" t="s">
        <v>130</v>
      </c>
      <c r="C19" s="17" t="s">
        <v>84</v>
      </c>
      <c r="D19" s="68" t="s">
        <v>145</v>
      </c>
      <c r="E19" s="39" t="s">
        <v>68</v>
      </c>
      <c r="F19" s="39"/>
      <c r="G19" s="39"/>
      <c r="H19" s="41">
        <v>307</v>
      </c>
      <c r="I19" s="41">
        <v>279</v>
      </c>
      <c r="J19" s="41">
        <v>293</v>
      </c>
      <c r="K19" s="41">
        <v>291</v>
      </c>
      <c r="L19" s="41">
        <v>347</v>
      </c>
      <c r="M19" s="41">
        <v>352</v>
      </c>
      <c r="N19" s="17"/>
      <c r="O19" s="39">
        <v>1869</v>
      </c>
      <c r="P19" s="39">
        <v>1869</v>
      </c>
      <c r="Q19" s="39">
        <v>6</v>
      </c>
      <c r="R19" s="43">
        <v>311.5</v>
      </c>
      <c r="S19" s="39">
        <v>352</v>
      </c>
      <c r="T19" s="9">
        <v>1869</v>
      </c>
      <c r="U19" s="9">
        <v>-367</v>
      </c>
      <c r="V19" s="9">
        <v>-247</v>
      </c>
    </row>
    <row r="20" spans="1:22" ht="19.5" customHeight="1">
      <c r="A20" s="57" t="s">
        <v>89</v>
      </c>
      <c r="B20" s="63" t="s">
        <v>141</v>
      </c>
      <c r="C20" s="7" t="s">
        <v>84</v>
      </c>
      <c r="D20" s="61" t="s">
        <v>143</v>
      </c>
      <c r="E20" s="9" t="s">
        <v>68</v>
      </c>
      <c r="F20" s="39"/>
      <c r="G20" s="39"/>
      <c r="H20" s="41">
        <v>275</v>
      </c>
      <c r="I20" s="41">
        <v>289</v>
      </c>
      <c r="J20" s="41">
        <v>357</v>
      </c>
      <c r="K20" s="41">
        <v>273</v>
      </c>
      <c r="L20" s="41">
        <v>304</v>
      </c>
      <c r="M20" s="41">
        <v>309</v>
      </c>
      <c r="N20" s="17"/>
      <c r="O20" s="9">
        <v>1807</v>
      </c>
      <c r="P20" s="9">
        <v>1807</v>
      </c>
      <c r="Q20" s="9">
        <v>6</v>
      </c>
      <c r="R20" s="56">
        <v>301.1666666666667</v>
      </c>
      <c r="S20" s="9">
        <v>357</v>
      </c>
      <c r="T20" s="9">
        <v>1807</v>
      </c>
      <c r="U20" s="9">
        <v>-429</v>
      </c>
      <c r="V20" s="9">
        <v>-309</v>
      </c>
    </row>
    <row r="21" spans="1:22" ht="19.5" customHeight="1" hidden="1">
      <c r="A21" s="57" t="s">
        <v>90</v>
      </c>
      <c r="B21" s="67">
        <f>'[3]M1'!B27</f>
        <v>0</v>
      </c>
      <c r="C21" s="17" t="s">
        <v>84</v>
      </c>
      <c r="D21" s="68">
        <f>'[3]M1'!B28</f>
        <v>0</v>
      </c>
      <c r="E21" s="39">
        <f>'[3]M1'!C28</f>
        <v>0</v>
      </c>
      <c r="F21" s="39"/>
      <c r="G21" s="40"/>
      <c r="H21" s="41">
        <f>'[3]M1'!D27+'[3]M1'!D28</f>
        <v>75</v>
      </c>
      <c r="I21" s="41">
        <f>'[3]M1'!E27+'[3]M1'!E28</f>
        <v>0</v>
      </c>
      <c r="J21" s="41">
        <f>'[3]M1'!F27+'[3]M1'!F28</f>
        <v>0</v>
      </c>
      <c r="K21" s="41">
        <f>'[3]M1'!G27+'[3]M1'!G28</f>
        <v>0</v>
      </c>
      <c r="L21" s="41">
        <f>'[3]M1'!H27+'[3]M1'!H28</f>
        <v>0</v>
      </c>
      <c r="M21" s="41">
        <f>'[3]M1'!I27+'[3]M1'!I28</f>
        <v>0</v>
      </c>
      <c r="N21" s="17"/>
      <c r="O21" s="39">
        <f aca="true" t="shared" si="0" ref="O21:O31">SUM(H21:M21)</f>
        <v>75</v>
      </c>
      <c r="P21" s="39">
        <f aca="true" t="shared" si="1" ref="P21:P31">F21+O21</f>
        <v>75</v>
      </c>
      <c r="Q21" s="39">
        <f>'[3]M1'!Z28</f>
        <v>1</v>
      </c>
      <c r="R21" s="43">
        <f aca="true" t="shared" si="2" ref="R21:R31">P21/Q21</f>
        <v>75</v>
      </c>
      <c r="S21" s="39">
        <f aca="true" t="shared" si="3" ref="S21:S31">MAX(H21:M21)</f>
        <v>75</v>
      </c>
      <c r="T21" s="9">
        <f aca="true" t="shared" si="4" ref="T21:T31">SUM(H21:M21)</f>
        <v>75</v>
      </c>
      <c r="U21" s="9">
        <f aca="true" t="shared" si="5" ref="U21:U31">P21-$P$10</f>
        <v>-2161</v>
      </c>
      <c r="V21" s="9">
        <f aca="true" t="shared" si="6" ref="V21:V31">P21-$P$12</f>
        <v>-2041</v>
      </c>
    </row>
    <row r="22" spans="1:22" ht="19.5" customHeight="1" hidden="1">
      <c r="A22" s="57" t="s">
        <v>91</v>
      </c>
      <c r="B22" s="67">
        <f>'[3]M1'!B29</f>
        <v>0</v>
      </c>
      <c r="C22" s="17" t="s">
        <v>84</v>
      </c>
      <c r="D22" s="68">
        <f>'[3]M1'!B30</f>
        <v>0</v>
      </c>
      <c r="E22" s="39">
        <f>'[3]M1'!C30</f>
        <v>0</v>
      </c>
      <c r="F22" s="39"/>
      <c r="G22" s="39"/>
      <c r="H22" s="41">
        <f>'[3]M1'!D29+'[3]M1'!D30</f>
        <v>71</v>
      </c>
      <c r="I22" s="41">
        <f>'[3]M1'!E29+'[3]M1'!E30</f>
        <v>0</v>
      </c>
      <c r="J22" s="41">
        <f>'[3]M1'!F29+'[3]M1'!F30</f>
        <v>0</v>
      </c>
      <c r="K22" s="41">
        <f>'[3]M1'!G29+'[3]M1'!G30</f>
        <v>0</v>
      </c>
      <c r="L22" s="41">
        <f>'[3]M1'!H29+'[3]M1'!H30</f>
        <v>0</v>
      </c>
      <c r="M22" s="41">
        <f>'[3]M1'!I29+'[3]M1'!I30</f>
        <v>0</v>
      </c>
      <c r="N22" s="17"/>
      <c r="O22" s="39">
        <f t="shared" si="0"/>
        <v>71</v>
      </c>
      <c r="P22" s="39">
        <f t="shared" si="1"/>
        <v>71</v>
      </c>
      <c r="Q22" s="39">
        <f>'[3]M1'!Z30</f>
        <v>1</v>
      </c>
      <c r="R22" s="43">
        <f t="shared" si="2"/>
        <v>71</v>
      </c>
      <c r="S22" s="39">
        <f t="shared" si="3"/>
        <v>71</v>
      </c>
      <c r="T22" s="9">
        <f t="shared" si="4"/>
        <v>71</v>
      </c>
      <c r="U22" s="9">
        <f>P22-$P$10</f>
        <v>-2165</v>
      </c>
      <c r="V22" s="9">
        <f t="shared" si="6"/>
        <v>-2045</v>
      </c>
    </row>
    <row r="23" spans="1:22" ht="19.5" customHeight="1" hidden="1">
      <c r="A23" s="57" t="s">
        <v>92</v>
      </c>
      <c r="B23" s="63">
        <f>'[3]M1'!B31</f>
        <v>0</v>
      </c>
      <c r="C23" s="7" t="s">
        <v>84</v>
      </c>
      <c r="D23" s="61">
        <f>'[3]M1'!B32</f>
        <v>0</v>
      </c>
      <c r="E23" s="9">
        <f>'[3]M1'!C32</f>
        <v>0</v>
      </c>
      <c r="G23"/>
      <c r="H23" s="41">
        <f>'[3]M1'!D31+'[3]M1'!D32</f>
        <v>67</v>
      </c>
      <c r="I23" s="41">
        <f>'[3]M1'!E31+'[3]M1'!E32</f>
        <v>0</v>
      </c>
      <c r="J23" s="41">
        <f>'[3]M1'!F31+'[3]M1'!F32</f>
        <v>0</v>
      </c>
      <c r="K23" s="41">
        <f>'[3]M1'!G31+'[3]M1'!G32</f>
        <v>0</v>
      </c>
      <c r="L23" s="41">
        <f>'[3]M1'!H31+'[3]M1'!H32</f>
        <v>0</v>
      </c>
      <c r="M23" s="41">
        <f>'[3]M1'!I31+'[3]M1'!I32</f>
        <v>0</v>
      </c>
      <c r="O23" s="9">
        <f t="shared" si="0"/>
        <v>67</v>
      </c>
      <c r="P23" s="9">
        <f t="shared" si="1"/>
        <v>67</v>
      </c>
      <c r="Q23" s="9">
        <f>'[3]M1'!Z32</f>
        <v>1</v>
      </c>
      <c r="R23" s="56">
        <f t="shared" si="2"/>
        <v>67</v>
      </c>
      <c r="S23" s="9">
        <f t="shared" si="3"/>
        <v>67</v>
      </c>
      <c r="T23" s="9">
        <f t="shared" si="4"/>
        <v>67</v>
      </c>
      <c r="U23" s="9">
        <f t="shared" si="5"/>
        <v>-2169</v>
      </c>
      <c r="V23" s="9">
        <f t="shared" si="6"/>
        <v>-2049</v>
      </c>
    </row>
    <row r="24" spans="1:22" ht="19.5" customHeight="1" hidden="1">
      <c r="A24" s="57" t="s">
        <v>93</v>
      </c>
      <c r="B24" s="63">
        <f>'[3]M1'!B33</f>
        <v>0</v>
      </c>
      <c r="C24" s="7" t="s">
        <v>84</v>
      </c>
      <c r="D24" s="61">
        <f>'[3]M1'!B34</f>
        <v>0</v>
      </c>
      <c r="E24" s="9">
        <f>'[3]M1'!C34</f>
        <v>0</v>
      </c>
      <c r="H24" s="41">
        <f>'[3]M1'!D33+'[3]M1'!D34</f>
        <v>63</v>
      </c>
      <c r="I24" s="41">
        <f>'[3]M1'!E33+'[3]M1'!E34</f>
        <v>0</v>
      </c>
      <c r="J24" s="41">
        <f>'[3]M1'!F33+'[3]M1'!F34</f>
        <v>0</v>
      </c>
      <c r="K24" s="41">
        <f>'[3]M1'!G33+'[3]M1'!G34</f>
        <v>0</v>
      </c>
      <c r="L24" s="41">
        <f>'[3]M1'!H33+'[3]M1'!H34</f>
        <v>0</v>
      </c>
      <c r="M24" s="41">
        <f>'[3]M1'!I33+'[3]M1'!I34</f>
        <v>0</v>
      </c>
      <c r="O24" s="9">
        <f t="shared" si="0"/>
        <v>63</v>
      </c>
      <c r="P24" s="9">
        <f t="shared" si="1"/>
        <v>63</v>
      </c>
      <c r="Q24" s="9">
        <f>'[3]M1'!Z34</f>
        <v>1</v>
      </c>
      <c r="R24" s="56">
        <f t="shared" si="2"/>
        <v>63</v>
      </c>
      <c r="S24" s="9">
        <f t="shared" si="3"/>
        <v>63</v>
      </c>
      <c r="T24" s="9">
        <f t="shared" si="4"/>
        <v>63</v>
      </c>
      <c r="U24" s="9">
        <f t="shared" si="5"/>
        <v>-2173</v>
      </c>
      <c r="V24" s="9">
        <f t="shared" si="6"/>
        <v>-2053</v>
      </c>
    </row>
    <row r="25" spans="1:22" ht="19.5" customHeight="1" hidden="1">
      <c r="A25" s="57" t="s">
        <v>94</v>
      </c>
      <c r="B25" s="63">
        <f>'[3]M1'!B35</f>
        <v>0</v>
      </c>
      <c r="C25" s="7" t="s">
        <v>84</v>
      </c>
      <c r="D25" s="61">
        <f>'[3]M1'!B36</f>
        <v>0</v>
      </c>
      <c r="E25" s="9">
        <f>'[3]M1'!C36</f>
        <v>0</v>
      </c>
      <c r="H25" s="41">
        <f>'[3]M1'!D35+'[3]M1'!D36</f>
        <v>59</v>
      </c>
      <c r="I25" s="41">
        <f>'[3]M1'!E35+'[3]M1'!E36</f>
        <v>0</v>
      </c>
      <c r="J25" s="41">
        <f>'[3]M1'!F35+'[3]M1'!F36</f>
        <v>0</v>
      </c>
      <c r="K25" s="41">
        <f>'[3]M1'!G35+'[3]M1'!G36</f>
        <v>0</v>
      </c>
      <c r="L25" s="41">
        <f>'[3]M1'!H35+'[3]M1'!H36</f>
        <v>0</v>
      </c>
      <c r="M25" s="41">
        <f>'[3]M1'!I35+'[3]M1'!I36</f>
        <v>0</v>
      </c>
      <c r="O25" s="9">
        <f t="shared" si="0"/>
        <v>59</v>
      </c>
      <c r="P25" s="9">
        <f t="shared" si="1"/>
        <v>59</v>
      </c>
      <c r="Q25" s="9">
        <f>'[3]M1'!Z36</f>
        <v>1</v>
      </c>
      <c r="R25" s="56">
        <f t="shared" si="2"/>
        <v>59</v>
      </c>
      <c r="S25" s="9">
        <f t="shared" si="3"/>
        <v>59</v>
      </c>
      <c r="T25" s="9">
        <f t="shared" si="4"/>
        <v>59</v>
      </c>
      <c r="U25" s="9">
        <f t="shared" si="5"/>
        <v>-2177</v>
      </c>
      <c r="V25" s="9">
        <f t="shared" si="6"/>
        <v>-2057</v>
      </c>
    </row>
    <row r="26" spans="1:22" ht="19.5" customHeight="1" hidden="1">
      <c r="A26" s="57" t="s">
        <v>95</v>
      </c>
      <c r="B26" s="63">
        <f>'[3]M1'!B37</f>
        <v>0</v>
      </c>
      <c r="C26" s="7" t="s">
        <v>84</v>
      </c>
      <c r="D26" s="61">
        <f>'[3]M1'!B38</f>
        <v>0</v>
      </c>
      <c r="E26" s="9">
        <f>'[3]M1'!C38</f>
        <v>0</v>
      </c>
      <c r="H26" s="41">
        <f>'[3]M1'!D37+'[3]M1'!D38</f>
        <v>55</v>
      </c>
      <c r="I26" s="41">
        <f>'[3]M1'!E37+'[3]M1'!E38</f>
        <v>0</v>
      </c>
      <c r="J26" s="41">
        <f>'[3]M1'!F37+'[3]M1'!F38</f>
        <v>0</v>
      </c>
      <c r="K26" s="41">
        <f>'[3]M1'!G37+'[3]M1'!G38</f>
        <v>0</v>
      </c>
      <c r="L26" s="41">
        <f>'[3]M1'!H37+'[3]M1'!H38</f>
        <v>0</v>
      </c>
      <c r="M26" s="41">
        <f>'[3]M1'!I37+'[3]M1'!I38</f>
        <v>0</v>
      </c>
      <c r="O26" s="9">
        <f t="shared" si="0"/>
        <v>55</v>
      </c>
      <c r="P26" s="9">
        <f t="shared" si="1"/>
        <v>55</v>
      </c>
      <c r="Q26" s="9">
        <f>'[3]M1'!Z38</f>
        <v>1</v>
      </c>
      <c r="R26" s="56">
        <f t="shared" si="2"/>
        <v>55</v>
      </c>
      <c r="S26" s="9">
        <f t="shared" si="3"/>
        <v>55</v>
      </c>
      <c r="T26" s="9">
        <f t="shared" si="4"/>
        <v>55</v>
      </c>
      <c r="U26" s="9">
        <f t="shared" si="5"/>
        <v>-2181</v>
      </c>
      <c r="V26" s="9">
        <f t="shared" si="6"/>
        <v>-2061</v>
      </c>
    </row>
    <row r="27" spans="1:22" ht="19.5" customHeight="1" hidden="1">
      <c r="A27" s="57" t="s">
        <v>96</v>
      </c>
      <c r="B27" s="63">
        <f>'[3]M1'!B39</f>
        <v>0</v>
      </c>
      <c r="C27" s="7" t="s">
        <v>84</v>
      </c>
      <c r="D27" s="61">
        <f>'[3]M1'!B40</f>
        <v>0</v>
      </c>
      <c r="E27" s="9">
        <f>'[3]M1'!C40</f>
        <v>0</v>
      </c>
      <c r="H27" s="41">
        <f>'[3]M1'!D39+'[3]M1'!D40</f>
        <v>51</v>
      </c>
      <c r="I27" s="41">
        <f>'[3]M1'!E39+'[3]M1'!E40</f>
        <v>0</v>
      </c>
      <c r="J27" s="41">
        <f>'[3]M1'!F39+'[3]M1'!F40</f>
        <v>0</v>
      </c>
      <c r="K27" s="41">
        <f>'[3]M1'!G39+'[3]M1'!G40</f>
        <v>0</v>
      </c>
      <c r="L27" s="41">
        <f>'[3]M1'!H39+'[3]M1'!H40</f>
        <v>0</v>
      </c>
      <c r="M27" s="41">
        <f>'[3]M1'!I39+'[3]M1'!I40</f>
        <v>0</v>
      </c>
      <c r="O27" s="9">
        <f t="shared" si="0"/>
        <v>51</v>
      </c>
      <c r="P27" s="9">
        <f t="shared" si="1"/>
        <v>51</v>
      </c>
      <c r="Q27" s="9">
        <f>'[3]M1'!Z40</f>
        <v>1</v>
      </c>
      <c r="R27" s="56">
        <f t="shared" si="2"/>
        <v>51</v>
      </c>
      <c r="S27" s="9">
        <f t="shared" si="3"/>
        <v>51</v>
      </c>
      <c r="T27" s="9">
        <f t="shared" si="4"/>
        <v>51</v>
      </c>
      <c r="U27" s="9">
        <f t="shared" si="5"/>
        <v>-2185</v>
      </c>
      <c r="V27" s="9">
        <f t="shared" si="6"/>
        <v>-2065</v>
      </c>
    </row>
    <row r="28" spans="1:22" ht="19.5" customHeight="1" hidden="1">
      <c r="A28" s="57" t="s">
        <v>97</v>
      </c>
      <c r="B28" s="67">
        <f>'[3]M1'!B41</f>
        <v>0</v>
      </c>
      <c r="C28" s="17" t="s">
        <v>84</v>
      </c>
      <c r="D28" s="68">
        <f>'[3]M1'!B42</f>
        <v>0</v>
      </c>
      <c r="E28" s="39">
        <f>'[3]M1'!C42</f>
        <v>0</v>
      </c>
      <c r="F28" s="39"/>
      <c r="G28" s="39"/>
      <c r="H28" s="41">
        <f>'[3]M1'!D41+'[3]M1'!D42</f>
        <v>47</v>
      </c>
      <c r="I28" s="41">
        <f>'[3]M1'!E41+'[3]M1'!E42</f>
        <v>0</v>
      </c>
      <c r="J28" s="41">
        <f>'[3]M1'!F41+'[3]M1'!F42</f>
        <v>0</v>
      </c>
      <c r="K28" s="41">
        <f>'[3]M1'!G41+'[3]M1'!G42</f>
        <v>0</v>
      </c>
      <c r="L28" s="41">
        <f>'[3]M1'!H41+'[3]M1'!H42</f>
        <v>0</v>
      </c>
      <c r="M28" s="41">
        <f>'[3]M1'!I41+'[3]M1'!I42</f>
        <v>0</v>
      </c>
      <c r="N28" s="17"/>
      <c r="O28" s="39">
        <f t="shared" si="0"/>
        <v>47</v>
      </c>
      <c r="P28" s="39">
        <f t="shared" si="1"/>
        <v>47</v>
      </c>
      <c r="Q28" s="39">
        <f>'[3]M1'!Z42</f>
        <v>1</v>
      </c>
      <c r="R28" s="43">
        <f t="shared" si="2"/>
        <v>47</v>
      </c>
      <c r="S28" s="39">
        <f t="shared" si="3"/>
        <v>47</v>
      </c>
      <c r="T28" s="39">
        <f t="shared" si="4"/>
        <v>47</v>
      </c>
      <c r="U28" s="9">
        <f t="shared" si="5"/>
        <v>-2189</v>
      </c>
      <c r="V28" s="9">
        <f t="shared" si="6"/>
        <v>-2069</v>
      </c>
    </row>
    <row r="29" spans="1:22" ht="19.5" customHeight="1" hidden="1">
      <c r="A29" s="57" t="s">
        <v>98</v>
      </c>
      <c r="B29" s="63">
        <f>'[3]M1'!B43</f>
        <v>0</v>
      </c>
      <c r="C29" s="7" t="s">
        <v>84</v>
      </c>
      <c r="D29" s="61">
        <f>'[3]M1'!B44</f>
        <v>0</v>
      </c>
      <c r="E29" s="9">
        <f>'[3]M1'!C44</f>
        <v>0</v>
      </c>
      <c r="H29" s="41">
        <f>'[3]M1'!D43+'[3]M1'!D44</f>
        <v>43</v>
      </c>
      <c r="I29" s="41">
        <f>'[3]M1'!E43+'[3]M1'!E44</f>
        <v>0</v>
      </c>
      <c r="J29" s="41">
        <f>'[3]M1'!F43+'[3]M1'!F44</f>
        <v>0</v>
      </c>
      <c r="K29" s="41">
        <f>'[3]M1'!G43+'[3]M1'!G44</f>
        <v>0</v>
      </c>
      <c r="L29" s="41">
        <f>'[3]M1'!H43+'[3]M1'!H44</f>
        <v>0</v>
      </c>
      <c r="M29" s="41">
        <f>'[3]M1'!I43+'[3]M1'!I44</f>
        <v>0</v>
      </c>
      <c r="O29" s="9">
        <f t="shared" si="0"/>
        <v>43</v>
      </c>
      <c r="P29" s="9">
        <f t="shared" si="1"/>
        <v>43</v>
      </c>
      <c r="Q29" s="9">
        <f>'[3]M1'!Z44</f>
        <v>1</v>
      </c>
      <c r="R29" s="56">
        <f t="shared" si="2"/>
        <v>43</v>
      </c>
      <c r="S29" s="9">
        <f t="shared" si="3"/>
        <v>43</v>
      </c>
      <c r="T29" s="9">
        <f t="shared" si="4"/>
        <v>43</v>
      </c>
      <c r="U29" s="9">
        <f t="shared" si="5"/>
        <v>-2193</v>
      </c>
      <c r="V29" s="9">
        <f t="shared" si="6"/>
        <v>-2073</v>
      </c>
    </row>
    <row r="30" spans="1:22" ht="19.5" customHeight="1" hidden="1">
      <c r="A30" s="57" t="s">
        <v>99</v>
      </c>
      <c r="B30" s="63">
        <f>'[3]M1'!B45</f>
        <v>0</v>
      </c>
      <c r="C30" s="7" t="s">
        <v>84</v>
      </c>
      <c r="D30" s="61">
        <f>'[3]M1'!B46</f>
        <v>0</v>
      </c>
      <c r="E30" s="9">
        <f>'[3]M1'!C46</f>
        <v>0</v>
      </c>
      <c r="H30" s="41">
        <f>'[3]M1'!D45+'[3]M1'!D46</f>
        <v>39</v>
      </c>
      <c r="I30" s="41">
        <f>'[3]M1'!E45+'[3]M1'!E46</f>
        <v>0</v>
      </c>
      <c r="J30" s="41">
        <f>'[3]M1'!F45+'[3]M1'!F46</f>
        <v>0</v>
      </c>
      <c r="K30" s="41">
        <f>'[3]M1'!G45+'[3]M1'!G46</f>
        <v>0</v>
      </c>
      <c r="L30" s="41">
        <f>'[3]M1'!H45+'[3]M1'!H46</f>
        <v>0</v>
      </c>
      <c r="M30" s="41">
        <f>'[3]M1'!I45+'[3]M1'!I46</f>
        <v>0</v>
      </c>
      <c r="O30" s="9">
        <f t="shared" si="0"/>
        <v>39</v>
      </c>
      <c r="P30" s="9">
        <f t="shared" si="1"/>
        <v>39</v>
      </c>
      <c r="Q30" s="9">
        <f>'[3]M1'!Z46</f>
        <v>1</v>
      </c>
      <c r="R30" s="56">
        <f t="shared" si="2"/>
        <v>39</v>
      </c>
      <c r="S30" s="9">
        <f t="shared" si="3"/>
        <v>39</v>
      </c>
      <c r="T30" s="9">
        <f t="shared" si="4"/>
        <v>39</v>
      </c>
      <c r="U30" s="9">
        <f t="shared" si="5"/>
        <v>-2197</v>
      </c>
      <c r="V30" s="9">
        <f t="shared" si="6"/>
        <v>-2077</v>
      </c>
    </row>
    <row r="31" spans="1:22" ht="19.5" customHeight="1" hidden="1">
      <c r="A31" s="57" t="s">
        <v>100</v>
      </c>
      <c r="B31" s="63">
        <f>'[3]M1'!B47</f>
        <v>0</v>
      </c>
      <c r="C31" s="7" t="s">
        <v>84</v>
      </c>
      <c r="D31" s="61">
        <f>'[3]M1'!B48</f>
        <v>0</v>
      </c>
      <c r="E31" s="9">
        <f>'[3]M1'!C48</f>
        <v>0</v>
      </c>
      <c r="H31" s="41">
        <f>'[3]M1'!D47+'[3]M1'!D48</f>
        <v>35</v>
      </c>
      <c r="I31" s="41">
        <f>'[3]M1'!E47+'[3]M1'!E48</f>
        <v>0</v>
      </c>
      <c r="J31" s="41">
        <f>'[3]M1'!F47+'[3]M1'!F48</f>
        <v>0</v>
      </c>
      <c r="K31" s="41">
        <f>'[3]M1'!G47+'[3]M1'!G48</f>
        <v>0</v>
      </c>
      <c r="L31" s="41">
        <f>'[3]M1'!H47+'[3]M1'!H48</f>
        <v>0</v>
      </c>
      <c r="M31" s="41">
        <f>'[3]M1'!I47+'[3]M1'!I48</f>
        <v>0</v>
      </c>
      <c r="O31" s="9">
        <f t="shared" si="0"/>
        <v>35</v>
      </c>
      <c r="P31" s="9">
        <f t="shared" si="1"/>
        <v>35</v>
      </c>
      <c r="Q31" s="9">
        <f>'[3]M1'!Z48</f>
        <v>1</v>
      </c>
      <c r="R31" s="56">
        <f t="shared" si="2"/>
        <v>35</v>
      </c>
      <c r="S31" s="9">
        <f t="shared" si="3"/>
        <v>35</v>
      </c>
      <c r="T31" s="9">
        <f t="shared" si="4"/>
        <v>35</v>
      </c>
      <c r="U31" s="9">
        <f t="shared" si="5"/>
        <v>-2201</v>
      </c>
      <c r="V31" s="9">
        <f t="shared" si="6"/>
        <v>-2081</v>
      </c>
    </row>
    <row r="32" spans="1:13" ht="12.75" customHeight="1">
      <c r="A32" s="57"/>
      <c r="B32" s="63"/>
      <c r="D32" s="61"/>
      <c r="E32" s="9"/>
      <c r="H32" s="39"/>
      <c r="I32" s="39"/>
      <c r="J32" s="39"/>
      <c r="K32" s="39"/>
      <c r="L32" s="39"/>
      <c r="M32" s="39"/>
    </row>
    <row r="33" spans="1:13" ht="12.75" customHeight="1">
      <c r="A33" s="57"/>
      <c r="B33" s="63"/>
      <c r="D33" s="61"/>
      <c r="E33" s="9"/>
      <c r="H33" s="39"/>
      <c r="I33" s="39"/>
      <c r="J33" s="39"/>
      <c r="K33" s="39"/>
      <c r="L33" s="39"/>
      <c r="M33" s="39"/>
    </row>
    <row r="34" spans="1:13" ht="12.75" customHeight="1">
      <c r="A34" s="57"/>
      <c r="B34" s="63"/>
      <c r="D34" s="61"/>
      <c r="E34" s="9"/>
      <c r="H34" s="39"/>
      <c r="I34" s="39"/>
      <c r="J34" s="39"/>
      <c r="K34" s="39"/>
      <c r="L34" s="39"/>
      <c r="M34" s="39"/>
    </row>
    <row r="35" spans="1:13" ht="12.75" customHeight="1">
      <c r="A35" s="57"/>
      <c r="B35" s="63"/>
      <c r="D35" s="61"/>
      <c r="E35" s="9"/>
      <c r="H35" s="39"/>
      <c r="I35" s="39"/>
      <c r="J35" s="39"/>
      <c r="K35" s="39"/>
      <c r="L35" s="39"/>
      <c r="M35" s="39"/>
    </row>
    <row r="36" spans="1:19" ht="12.75" customHeight="1">
      <c r="A36" s="57"/>
      <c r="B36" s="67"/>
      <c r="F36"/>
      <c r="G36"/>
      <c r="H36"/>
      <c r="I36"/>
      <c r="J36"/>
      <c r="K36"/>
      <c r="L36"/>
      <c r="M36"/>
      <c r="S36"/>
    </row>
    <row r="37" spans="1:22" ht="12.75" customHeight="1">
      <c r="A37" s="57"/>
      <c r="F37"/>
      <c r="G37"/>
      <c r="H37" s="59" t="s">
        <v>65</v>
      </c>
      <c r="J37" s="60">
        <f>'[3]M1'!AR66</f>
        <v>445</v>
      </c>
      <c r="K37" s="60"/>
      <c r="N37" s="63" t="str">
        <f>INDEX(B$10:B$31,MATCH($J37,$S$10:$S$31,0),1)</f>
        <v>André Fratti</v>
      </c>
      <c r="O37" s="7" t="s">
        <v>84</v>
      </c>
      <c r="P37" s="61" t="str">
        <f>INDEX(D$10:D$31,MATCH($J37,$S$10:$S$31,0),1)</f>
        <v>Lucas Rogério</v>
      </c>
      <c r="Q37" s="9"/>
      <c r="R37"/>
      <c r="V37"/>
    </row>
    <row r="38" spans="1:22" ht="12.75" customHeight="1">
      <c r="A38" s="57"/>
      <c r="F38"/>
      <c r="G38"/>
      <c r="H38" s="59"/>
      <c r="J38" s="69"/>
      <c r="K38"/>
      <c r="N38"/>
      <c r="O38" s="7"/>
      <c r="P38"/>
      <c r="Q38" s="9"/>
      <c r="R38"/>
      <c r="V38"/>
    </row>
    <row r="39" spans="1:22" ht="12.75" customHeight="1" hidden="1">
      <c r="A39" s="57"/>
      <c r="F39"/>
      <c r="G39"/>
      <c r="H39" s="59" t="s">
        <v>66</v>
      </c>
      <c r="J39" s="60">
        <f>'[3]M1'!AS66</f>
        <v>2236</v>
      </c>
      <c r="K39" s="60"/>
      <c r="N39" s="63" t="str">
        <f>INDEX(B$10:B$31,MATCH($J39,$T$10:$T$31,0),1)</f>
        <v>Giba Assam </v>
      </c>
      <c r="O39" s="7" t="s">
        <v>84</v>
      </c>
      <c r="P39" s="61" t="str">
        <f>INDEX(D$10:D$31,MATCH($J39,$T$10:$T$31,0),1)</f>
        <v>Thiago Gontijo</v>
      </c>
      <c r="Q39" s="9"/>
      <c r="R39"/>
      <c r="V39"/>
    </row>
    <row r="40" spans="6:19" ht="12.75" customHeight="1">
      <c r="F40"/>
      <c r="G40"/>
      <c r="H40"/>
      <c r="I40"/>
      <c r="J40"/>
      <c r="K40"/>
      <c r="L40"/>
      <c r="M40"/>
      <c r="S40"/>
    </row>
    <row r="41" spans="6:19" ht="12.75" customHeight="1">
      <c r="F41"/>
      <c r="G41"/>
      <c r="H41"/>
      <c r="I41"/>
      <c r="J41"/>
      <c r="K41"/>
      <c r="L41"/>
      <c r="M41"/>
      <c r="S41"/>
    </row>
    <row r="42" spans="6:19" ht="12.75" customHeight="1">
      <c r="F42"/>
      <c r="G42"/>
      <c r="H42"/>
      <c r="I42"/>
      <c r="J42"/>
      <c r="K42"/>
      <c r="L42"/>
      <c r="M42"/>
      <c r="S42"/>
    </row>
    <row r="43" spans="6:19" ht="12.75" customHeight="1">
      <c r="F43"/>
      <c r="G43"/>
      <c r="H43"/>
      <c r="I43"/>
      <c r="J43"/>
      <c r="K43"/>
      <c r="L43"/>
      <c r="M43"/>
      <c r="S43"/>
    </row>
    <row r="44" spans="6:13" ht="12.75" customHeight="1">
      <c r="F44"/>
      <c r="G44"/>
      <c r="H44"/>
      <c r="I44"/>
      <c r="J44"/>
      <c r="K44"/>
      <c r="L44"/>
      <c r="M44"/>
    </row>
    <row r="45" spans="6:13" ht="12.75" customHeight="1">
      <c r="F45"/>
      <c r="G45"/>
      <c r="H45"/>
      <c r="I45"/>
      <c r="J45"/>
      <c r="K45"/>
      <c r="L45"/>
      <c r="M45"/>
    </row>
    <row r="46" spans="6:13" ht="12.75" customHeight="1">
      <c r="F46"/>
      <c r="G46"/>
      <c r="H46"/>
      <c r="I46"/>
      <c r="J46"/>
      <c r="K46"/>
      <c r="L46"/>
      <c r="M46"/>
    </row>
    <row r="47" spans="6:13" ht="12.75" customHeight="1">
      <c r="F47"/>
      <c r="G47"/>
      <c r="H47"/>
      <c r="I47"/>
      <c r="J47"/>
      <c r="K47"/>
      <c r="L47"/>
      <c r="M47"/>
    </row>
    <row r="48" spans="6:13" ht="12.75" customHeight="1">
      <c r="F48"/>
      <c r="G48"/>
      <c r="H48"/>
      <c r="I48"/>
      <c r="J48"/>
      <c r="K48"/>
      <c r="L48"/>
      <c r="M48"/>
    </row>
    <row r="49" spans="6:13" ht="12.75" customHeight="1">
      <c r="F49"/>
      <c r="G49"/>
      <c r="H49"/>
      <c r="I49"/>
      <c r="J49"/>
      <c r="K49"/>
      <c r="L49"/>
      <c r="M49"/>
    </row>
    <row r="50" spans="6:13" ht="12.75" customHeight="1">
      <c r="F50"/>
      <c r="G50"/>
      <c r="H50"/>
      <c r="I50"/>
      <c r="J50"/>
      <c r="K50"/>
      <c r="L50"/>
      <c r="M50"/>
    </row>
    <row r="51" spans="6:13" ht="12.75" customHeight="1">
      <c r="F51"/>
      <c r="G51"/>
      <c r="H51"/>
      <c r="I51"/>
      <c r="J51"/>
      <c r="K51"/>
      <c r="L51"/>
      <c r="M51"/>
    </row>
    <row r="52" spans="6:13" ht="12.75" customHeight="1">
      <c r="F52"/>
      <c r="G52"/>
      <c r="H52"/>
      <c r="I52"/>
      <c r="J52"/>
      <c r="K52"/>
      <c r="L52"/>
      <c r="M52"/>
    </row>
    <row r="53" spans="6:13" ht="12.75" customHeight="1">
      <c r="F53"/>
      <c r="G53"/>
      <c r="H53"/>
      <c r="I53"/>
      <c r="J53"/>
      <c r="K53"/>
      <c r="L53"/>
      <c r="M53"/>
    </row>
    <row r="54" spans="6:13" ht="12.75" customHeight="1">
      <c r="F54"/>
      <c r="G54"/>
      <c r="H54"/>
      <c r="I54"/>
      <c r="J54"/>
      <c r="K54"/>
      <c r="L54"/>
      <c r="M54"/>
    </row>
    <row r="55" spans="6:13" ht="12.75" customHeight="1">
      <c r="F55"/>
      <c r="G55"/>
      <c r="H55"/>
      <c r="I55"/>
      <c r="J55"/>
      <c r="K55"/>
      <c r="L55"/>
      <c r="M55"/>
    </row>
    <row r="56" spans="6:13" ht="12.75" customHeight="1">
      <c r="F56"/>
      <c r="G56"/>
      <c r="H56"/>
      <c r="I56"/>
      <c r="J56"/>
      <c r="K56"/>
      <c r="L56"/>
      <c r="M56"/>
    </row>
    <row r="57" spans="6:13" ht="12.75" customHeight="1">
      <c r="F57"/>
      <c r="G57"/>
      <c r="H57"/>
      <c r="I57"/>
      <c r="J57"/>
      <c r="K57"/>
      <c r="L57"/>
      <c r="M57"/>
    </row>
    <row r="58" spans="6:13" ht="12.75" customHeight="1">
      <c r="F58"/>
      <c r="G58"/>
      <c r="H58"/>
      <c r="I58"/>
      <c r="J58"/>
      <c r="K58"/>
      <c r="L58"/>
      <c r="M58"/>
    </row>
    <row r="59" spans="6:13" ht="12.75" customHeight="1">
      <c r="F59"/>
      <c r="G59"/>
      <c r="H59"/>
      <c r="I59"/>
      <c r="J59"/>
      <c r="K59"/>
      <c r="L59"/>
      <c r="M59"/>
    </row>
    <row r="60" spans="6:13" ht="12.75" customHeight="1">
      <c r="F60"/>
      <c r="G60"/>
      <c r="H60"/>
      <c r="I60"/>
      <c r="J60"/>
      <c r="K60"/>
      <c r="L60"/>
      <c r="M60"/>
    </row>
    <row r="61" spans="6:13" ht="12.75" customHeight="1">
      <c r="F61"/>
      <c r="G61"/>
      <c r="H61"/>
      <c r="I61"/>
      <c r="J61"/>
      <c r="K61"/>
      <c r="L61"/>
      <c r="M61"/>
    </row>
    <row r="62" spans="6:13" ht="12.75" customHeight="1">
      <c r="F62"/>
      <c r="G62"/>
      <c r="H62"/>
      <c r="I62"/>
      <c r="J62"/>
      <c r="K62"/>
      <c r="L62"/>
      <c r="M62"/>
    </row>
    <row r="63" spans="6:13" ht="12.75" customHeight="1">
      <c r="F63"/>
      <c r="G63"/>
      <c r="H63"/>
      <c r="I63"/>
      <c r="J63"/>
      <c r="K63"/>
      <c r="L63"/>
      <c r="M63"/>
    </row>
    <row r="64" spans="6:13" ht="12.75" customHeight="1">
      <c r="F64"/>
      <c r="G64"/>
      <c r="H64"/>
      <c r="I64"/>
      <c r="J64"/>
      <c r="K64"/>
      <c r="L64"/>
      <c r="M64"/>
    </row>
    <row r="65" spans="6:13" ht="12.75" customHeight="1">
      <c r="F65"/>
      <c r="G65"/>
      <c r="H65"/>
      <c r="I65"/>
      <c r="J65"/>
      <c r="K65"/>
      <c r="L65"/>
      <c r="M65"/>
    </row>
    <row r="66" spans="6:13" ht="12.75" customHeight="1">
      <c r="F66"/>
      <c r="G66"/>
      <c r="H66"/>
      <c r="I66"/>
      <c r="J66"/>
      <c r="K66"/>
      <c r="L66"/>
      <c r="M66"/>
    </row>
    <row r="67" spans="6:13" ht="12.75" customHeight="1">
      <c r="F67"/>
      <c r="G67"/>
      <c r="H67"/>
      <c r="I67"/>
      <c r="J67"/>
      <c r="K67"/>
      <c r="L67"/>
      <c r="M67"/>
    </row>
    <row r="68" spans="6:13" ht="12.75" customHeight="1">
      <c r="F68"/>
      <c r="G68"/>
      <c r="H68"/>
      <c r="I68"/>
      <c r="J68"/>
      <c r="K68"/>
      <c r="L68"/>
      <c r="M68"/>
    </row>
    <row r="69" spans="6:13" ht="12.75" customHeight="1">
      <c r="F69"/>
      <c r="G69"/>
      <c r="H69"/>
      <c r="I69"/>
      <c r="J69"/>
      <c r="K69"/>
      <c r="L69"/>
      <c r="M69"/>
    </row>
    <row r="70" spans="6:13" ht="12.75" customHeight="1">
      <c r="F70"/>
      <c r="G70"/>
      <c r="H70"/>
      <c r="I70"/>
      <c r="J70"/>
      <c r="K70"/>
      <c r="L70"/>
      <c r="M70"/>
    </row>
    <row r="71" spans="6:13" ht="12.75" customHeight="1">
      <c r="F71"/>
      <c r="G71"/>
      <c r="H71"/>
      <c r="I71"/>
      <c r="J71"/>
      <c r="K71"/>
      <c r="L71"/>
      <c r="M71"/>
    </row>
    <row r="72" spans="6:13" ht="12.75" customHeight="1">
      <c r="F72"/>
      <c r="G72"/>
      <c r="H72"/>
      <c r="I72"/>
      <c r="J72"/>
      <c r="K72"/>
      <c r="L72"/>
      <c r="M72"/>
    </row>
    <row r="73" spans="6:13" ht="12.75" customHeight="1">
      <c r="F73"/>
      <c r="G73"/>
      <c r="H73"/>
      <c r="I73"/>
      <c r="J73"/>
      <c r="K73"/>
      <c r="L73"/>
      <c r="M73"/>
    </row>
    <row r="74" spans="6:13" ht="12.75" customHeight="1">
      <c r="F74"/>
      <c r="G74"/>
      <c r="H74"/>
      <c r="I74"/>
      <c r="J74"/>
      <c r="K74"/>
      <c r="L74"/>
      <c r="M74"/>
    </row>
    <row r="75" spans="6:13" ht="12.75" customHeight="1">
      <c r="F75"/>
      <c r="G75"/>
      <c r="H75"/>
      <c r="I75"/>
      <c r="J75"/>
      <c r="K75"/>
      <c r="L75"/>
      <c r="M75"/>
    </row>
    <row r="76" spans="6:13" ht="12.75" customHeight="1">
      <c r="F76"/>
      <c r="G76"/>
      <c r="H76"/>
      <c r="I76"/>
      <c r="J76"/>
      <c r="K76"/>
      <c r="L76"/>
      <c r="M76"/>
    </row>
    <row r="77" spans="6:13" ht="12.75" customHeight="1">
      <c r="F77"/>
      <c r="G77"/>
      <c r="H77"/>
      <c r="I77"/>
      <c r="J77"/>
      <c r="K77"/>
      <c r="L77"/>
      <c r="M77"/>
    </row>
    <row r="78" spans="6:13" ht="12.75" customHeight="1">
      <c r="F78"/>
      <c r="G78"/>
      <c r="H78"/>
      <c r="I78"/>
      <c r="J78"/>
      <c r="K78"/>
      <c r="L78"/>
      <c r="M78"/>
    </row>
    <row r="79" spans="6:13" ht="12.75" customHeight="1">
      <c r="F79"/>
      <c r="G79"/>
      <c r="H79"/>
      <c r="I79"/>
      <c r="J79"/>
      <c r="K79"/>
      <c r="L79"/>
      <c r="M79"/>
    </row>
    <row r="80" spans="6:13" ht="12.75" customHeight="1">
      <c r="F80"/>
      <c r="G80"/>
      <c r="H80"/>
      <c r="I80"/>
      <c r="J80"/>
      <c r="K80"/>
      <c r="L80"/>
      <c r="M80"/>
    </row>
    <row r="81" spans="6:13" ht="12.75" customHeight="1">
      <c r="F81"/>
      <c r="G81"/>
      <c r="H81"/>
      <c r="I81"/>
      <c r="J81"/>
      <c r="K81"/>
      <c r="L81"/>
      <c r="M81"/>
    </row>
    <row r="82" spans="6:13" ht="12.75" customHeight="1">
      <c r="F82"/>
      <c r="G82"/>
      <c r="H82"/>
      <c r="I82"/>
      <c r="J82"/>
      <c r="K82"/>
      <c r="L82"/>
      <c r="M82"/>
    </row>
    <row r="83" spans="6:13" ht="12.75" customHeight="1">
      <c r="F83"/>
      <c r="G83"/>
      <c r="H83"/>
      <c r="I83"/>
      <c r="J83"/>
      <c r="K83"/>
      <c r="L83"/>
      <c r="M83"/>
    </row>
    <row r="84" spans="6:13" ht="12.75" customHeight="1">
      <c r="F84"/>
      <c r="G84"/>
      <c r="H84"/>
      <c r="I84"/>
      <c r="J84"/>
      <c r="K84"/>
      <c r="L84"/>
      <c r="M84"/>
    </row>
    <row r="85" spans="6:13" ht="12.75" customHeight="1">
      <c r="F85"/>
      <c r="G85"/>
      <c r="H85"/>
      <c r="I85"/>
      <c r="J85"/>
      <c r="K85"/>
      <c r="L85"/>
      <c r="M85"/>
    </row>
    <row r="86" spans="6:13" ht="12.75" customHeight="1">
      <c r="F86"/>
      <c r="G86"/>
      <c r="H86"/>
      <c r="I86"/>
      <c r="J86"/>
      <c r="K86"/>
      <c r="L86"/>
      <c r="M86"/>
    </row>
    <row r="87" spans="6:13" ht="12.75">
      <c r="F87"/>
      <c r="G87"/>
      <c r="H87"/>
      <c r="I87"/>
      <c r="J87"/>
      <c r="K87"/>
      <c r="L87"/>
      <c r="M87"/>
    </row>
    <row r="88" spans="6:13" ht="12.75">
      <c r="F88"/>
      <c r="G88"/>
      <c r="H88"/>
      <c r="I88"/>
      <c r="J88"/>
      <c r="K88"/>
      <c r="L88"/>
      <c r="M88"/>
    </row>
    <row r="89" spans="6:13" ht="12.75">
      <c r="F89"/>
      <c r="G89"/>
      <c r="H89"/>
      <c r="I89"/>
      <c r="J89"/>
      <c r="K89"/>
      <c r="L89"/>
      <c r="M89"/>
    </row>
    <row r="90" spans="6:13" ht="12.75">
      <c r="F90"/>
      <c r="G90"/>
      <c r="H90"/>
      <c r="I90"/>
      <c r="J90"/>
      <c r="K90"/>
      <c r="L90"/>
      <c r="M90"/>
    </row>
    <row r="91" spans="6:13" ht="12.75">
      <c r="F91"/>
      <c r="G91"/>
      <c r="H91"/>
      <c r="I91"/>
      <c r="J91"/>
      <c r="K91"/>
      <c r="L91"/>
      <c r="M91"/>
    </row>
    <row r="92" spans="6:13" ht="12.75">
      <c r="F92"/>
      <c r="G92"/>
      <c r="H92"/>
      <c r="I92"/>
      <c r="J92"/>
      <c r="K92"/>
      <c r="L92"/>
      <c r="M92"/>
    </row>
    <row r="93" spans="6:13" ht="12.75">
      <c r="F93"/>
      <c r="G93"/>
      <c r="H93"/>
      <c r="I93"/>
      <c r="J93"/>
      <c r="K93"/>
      <c r="L93"/>
      <c r="M93"/>
    </row>
    <row r="94" spans="6:13" ht="12.75">
      <c r="F94"/>
      <c r="G94"/>
      <c r="H94"/>
      <c r="I94"/>
      <c r="J94"/>
      <c r="K94"/>
      <c r="L94"/>
      <c r="M94"/>
    </row>
    <row r="95" spans="6:13" ht="12.75">
      <c r="F95"/>
      <c r="G95"/>
      <c r="H95"/>
      <c r="I95"/>
      <c r="J95"/>
      <c r="K95"/>
      <c r="L95"/>
      <c r="M95"/>
    </row>
    <row r="96" spans="6:13" ht="12.75">
      <c r="F96"/>
      <c r="G96"/>
      <c r="H96"/>
      <c r="I96"/>
      <c r="J96"/>
      <c r="K96"/>
      <c r="L96"/>
      <c r="M96"/>
    </row>
    <row r="97" spans="6:13" ht="12.75">
      <c r="F97"/>
      <c r="G97"/>
      <c r="H97"/>
      <c r="I97"/>
      <c r="J97"/>
      <c r="K97"/>
      <c r="L97"/>
      <c r="M97"/>
    </row>
    <row r="98" spans="6:13" ht="12.75">
      <c r="F98"/>
      <c r="G98"/>
      <c r="H98"/>
      <c r="I98"/>
      <c r="J98"/>
      <c r="K98"/>
      <c r="L98"/>
      <c r="M98"/>
    </row>
    <row r="99" spans="6:13" ht="12.75">
      <c r="F99"/>
      <c r="G99"/>
      <c r="H99"/>
      <c r="I99"/>
      <c r="J99"/>
      <c r="K99"/>
      <c r="L99"/>
      <c r="M99"/>
    </row>
    <row r="100" spans="6:13" ht="12.75">
      <c r="F100"/>
      <c r="G100"/>
      <c r="H100"/>
      <c r="I100"/>
      <c r="J100"/>
      <c r="K100"/>
      <c r="L100"/>
      <c r="M100"/>
    </row>
    <row r="101" spans="6:13" ht="12.75">
      <c r="F101"/>
      <c r="G101"/>
      <c r="H101"/>
      <c r="I101"/>
      <c r="J101"/>
      <c r="K101"/>
      <c r="L101"/>
      <c r="M101"/>
    </row>
    <row r="102" spans="6:13" ht="12.75">
      <c r="F102"/>
      <c r="G102"/>
      <c r="H102"/>
      <c r="I102"/>
      <c r="J102"/>
      <c r="K102"/>
      <c r="L102"/>
      <c r="M102"/>
    </row>
    <row r="103" spans="6:13" ht="12.75">
      <c r="F103"/>
      <c r="G103"/>
      <c r="H103"/>
      <c r="I103"/>
      <c r="J103"/>
      <c r="K103"/>
      <c r="L103"/>
      <c r="M103"/>
    </row>
    <row r="104" spans="6:13" ht="12.75">
      <c r="F104"/>
      <c r="G104"/>
      <c r="H104"/>
      <c r="I104"/>
      <c r="J104"/>
      <c r="K104"/>
      <c r="L104"/>
      <c r="M104"/>
    </row>
    <row r="105" spans="6:13" ht="12.75">
      <c r="F105"/>
      <c r="G105"/>
      <c r="H105"/>
      <c r="I105"/>
      <c r="J105"/>
      <c r="K105"/>
      <c r="L105"/>
      <c r="M105"/>
    </row>
    <row r="106" ht="12.75">
      <c r="M106"/>
    </row>
    <row r="107" ht="12.75">
      <c r="M107"/>
    </row>
    <row r="108" ht="12.75">
      <c r="M108"/>
    </row>
    <row r="109" ht="12.75">
      <c r="M109"/>
    </row>
    <row r="110" ht="12.75">
      <c r="M110"/>
    </row>
    <row r="111" ht="12.75">
      <c r="M111"/>
    </row>
    <row r="112" ht="12.75">
      <c r="M112"/>
    </row>
    <row r="113" ht="12.75">
      <c r="M113"/>
    </row>
    <row r="114" ht="12.75">
      <c r="M114"/>
    </row>
    <row r="115" ht="12.75">
      <c r="M115"/>
    </row>
    <row r="116" ht="12.75">
      <c r="M116"/>
    </row>
    <row r="117" ht="12.75">
      <c r="M117"/>
    </row>
    <row r="118" ht="12.75">
      <c r="M118"/>
    </row>
    <row r="119" ht="12.75">
      <c r="M119"/>
    </row>
    <row r="120" ht="12.75">
      <c r="M120"/>
    </row>
    <row r="121" ht="12.75">
      <c r="M121"/>
    </row>
    <row r="122" ht="12.75">
      <c r="M122"/>
    </row>
    <row r="123" ht="12.75">
      <c r="M123"/>
    </row>
    <row r="124" ht="12.75">
      <c r="M124"/>
    </row>
    <row r="125" ht="12.75">
      <c r="M125"/>
    </row>
    <row r="126" ht="12.75">
      <c r="M126"/>
    </row>
    <row r="127" ht="12.75">
      <c r="M127"/>
    </row>
    <row r="128" ht="12.75">
      <c r="M128"/>
    </row>
    <row r="129" ht="12.75">
      <c r="M129"/>
    </row>
    <row r="130" ht="12.75">
      <c r="M130"/>
    </row>
    <row r="131" ht="12.75">
      <c r="M131"/>
    </row>
    <row r="132" ht="12.75">
      <c r="M132"/>
    </row>
    <row r="133" ht="12.75">
      <c r="M133"/>
    </row>
    <row r="134" ht="12.75">
      <c r="M134"/>
    </row>
    <row r="135" ht="12.75">
      <c r="M135"/>
    </row>
    <row r="136" ht="12.75">
      <c r="M136"/>
    </row>
    <row r="137" ht="12.75">
      <c r="M137"/>
    </row>
    <row r="138" ht="12.75">
      <c r="M138"/>
    </row>
    <row r="139" ht="12.75">
      <c r="M139"/>
    </row>
    <row r="140" ht="12.75">
      <c r="M140"/>
    </row>
    <row r="141" ht="12.75">
      <c r="M141"/>
    </row>
    <row r="142" ht="12.75">
      <c r="M142"/>
    </row>
    <row r="143" ht="12.75">
      <c r="M143"/>
    </row>
    <row r="144" ht="12.75">
      <c r="M144"/>
    </row>
    <row r="145" ht="12.75">
      <c r="M145"/>
    </row>
    <row r="146" ht="12.75">
      <c r="M146"/>
    </row>
    <row r="147" ht="12.75">
      <c r="M147"/>
    </row>
    <row r="148" ht="12.75">
      <c r="M148"/>
    </row>
    <row r="149" ht="12.75">
      <c r="M149"/>
    </row>
    <row r="150" ht="12.75">
      <c r="M150"/>
    </row>
    <row r="151" ht="12.75">
      <c r="M151"/>
    </row>
    <row r="152" ht="12.75">
      <c r="M152"/>
    </row>
    <row r="153" ht="12.75">
      <c r="M153"/>
    </row>
    <row r="154" ht="12.75">
      <c r="M154"/>
    </row>
    <row r="155" ht="12.75">
      <c r="M155"/>
    </row>
    <row r="156" ht="12.75">
      <c r="M156"/>
    </row>
    <row r="157" ht="12.75">
      <c r="M157"/>
    </row>
    <row r="158" ht="12.75">
      <c r="M158"/>
    </row>
    <row r="159" ht="12.75">
      <c r="M159"/>
    </row>
    <row r="160" ht="12.75">
      <c r="M160"/>
    </row>
    <row r="161" ht="12.75">
      <c r="M161"/>
    </row>
    <row r="162" ht="12.75">
      <c r="M162"/>
    </row>
    <row r="163" ht="12.75">
      <c r="M163"/>
    </row>
    <row r="164" ht="12.75">
      <c r="M164"/>
    </row>
    <row r="165" ht="12.75">
      <c r="M165"/>
    </row>
    <row r="166" ht="12.75">
      <c r="M166"/>
    </row>
    <row r="167" ht="12.75">
      <c r="M167"/>
    </row>
    <row r="168" ht="12.75">
      <c r="M168"/>
    </row>
    <row r="169" ht="12.75">
      <c r="M169"/>
    </row>
    <row r="170" ht="12.75">
      <c r="M170"/>
    </row>
    <row r="171" ht="12.75">
      <c r="M171"/>
    </row>
    <row r="172" ht="12.75">
      <c r="M172"/>
    </row>
    <row r="173" ht="12.75">
      <c r="M173"/>
    </row>
    <row r="174" ht="12.75">
      <c r="M174"/>
    </row>
    <row r="175" ht="12.75">
      <c r="M175"/>
    </row>
    <row r="176" ht="12.75">
      <c r="M176"/>
    </row>
  </sheetData>
  <sheetProtection/>
  <printOptions horizontalCentered="1"/>
  <pageMargins left="0.7874015748031497" right="0.3937007874015748" top="0.7874015748031497" bottom="0.7874015748031497" header="0.5118110236220472" footer="0.5118110236220472"/>
  <pageSetup fitToHeight="1" fitToWidth="1" horizontalDpi="300" verticalDpi="3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MARÍLIA</dc:creator>
  <cp:keywords/>
  <dc:description/>
  <cp:lastModifiedBy>Bira Teodoro</cp:lastModifiedBy>
  <dcterms:created xsi:type="dcterms:W3CDTF">2013-04-18T20:42:01Z</dcterms:created>
  <dcterms:modified xsi:type="dcterms:W3CDTF">2013-04-18T23:36:48Z</dcterms:modified>
  <cp:category/>
  <cp:version/>
  <cp:contentType/>
  <cp:contentStatus/>
</cp:coreProperties>
</file>