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4"/>
  </bookViews>
  <sheets>
    <sheet name="dup 1a. e juv" sheetId="1" r:id="rId1"/>
    <sheet name="all ev 1a. e juv" sheetId="2" r:id="rId2"/>
    <sheet name="dup 2a." sheetId="3" r:id="rId3"/>
    <sheet name="all ev 2a." sheetId="4" r:id="rId4"/>
    <sheet name="finais" sheetId="5" r:id="rId5"/>
  </sheets>
  <externalReferences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<sst xmlns="http://schemas.openxmlformats.org/spreadsheetml/2006/main" count="766" uniqueCount="132">
  <si>
    <t>FEDERAÇÃO MINEIRA DE BOLICHE</t>
  </si>
  <si>
    <t>BOLICHE DEL REY</t>
  </si>
  <si>
    <t>XIX TAÇA BH 2005</t>
  </si>
  <si>
    <t>FASE DE CLASSIFICAÇÃO - DUPLAS</t>
  </si>
  <si>
    <t>4ª RODADA</t>
  </si>
  <si>
    <t>1a.Divisão Feminina</t>
  </si>
  <si>
    <t>Total</t>
  </si>
  <si>
    <t>N.</t>
  </si>
  <si>
    <t>Difer</t>
  </si>
  <si>
    <t>M.</t>
  </si>
  <si>
    <t>COL</t>
  </si>
  <si>
    <t>ATLETAS</t>
  </si>
  <si>
    <t>UF</t>
  </si>
  <si>
    <t>Anterior</t>
  </si>
  <si>
    <t>21ª</t>
  </si>
  <si>
    <t>22ª</t>
  </si>
  <si>
    <t>23ª</t>
  </si>
  <si>
    <t>24ª</t>
  </si>
  <si>
    <t>SERIE</t>
  </si>
  <si>
    <t>TOTAL</t>
  </si>
  <si>
    <t>Part</t>
  </si>
  <si>
    <t>Media</t>
  </si>
  <si>
    <t>1º</t>
  </si>
  <si>
    <t>3º</t>
  </si>
  <si>
    <t>LINHA</t>
  </si>
  <si>
    <t>2º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</si>
  <si>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</si>
  <si>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</si>
  <si>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</si>
  <si>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</si>
  <si>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</si>
  <si>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</si>
  <si>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</si>
  <si>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</si>
  <si>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</si>
  <si>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</si>
  <si>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</si>
  <si>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</si>
  <si>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</si>
  <si>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</si>
  <si>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18º</t>
  </si>
  <si>
    <t>19º</t>
  </si>
  <si>
    <t>20º</t>
  </si>
  <si>
    <t>21º</t>
  </si>
  <si>
    <t>22º</t>
  </si>
  <si>
    <t>23º</t>
  </si>
  <si>
    <t>24º</t>
  </si>
  <si>
    <t>25º</t>
  </si>
  <si>
    <t>26º</t>
  </si>
  <si>
    <t>27º</t>
  </si>
  <si>
    <t>MELHOR LINHA</t>
  </si>
  <si>
    <t>MELHOR SÉRIE</t>
  </si>
  <si>
    <t>1a.Divisão Masculina</t>
  </si>
  <si>
    <t>Divisão Juvenil</t>
  </si>
  <si>
    <t xml:space="preserve">FASE DE CLASSIFICAÇÃO - ALL EVENTS </t>
  </si>
  <si>
    <t>ATLETA</t>
  </si>
  <si>
    <t>M.LINHA</t>
  </si>
  <si>
    <t>M.SÉRIE</t>
  </si>
  <si>
    <t>28º</t>
  </si>
  <si>
    <t>29º</t>
  </si>
  <si>
    <t>30º</t>
  </si>
  <si>
    <t>31º</t>
  </si>
  <si>
    <t>32º</t>
  </si>
  <si>
    <t>33º</t>
  </si>
  <si>
    <t>34º</t>
  </si>
  <si>
    <t>35º</t>
  </si>
  <si>
    <t>36º</t>
  </si>
  <si>
    <t>37º</t>
  </si>
  <si>
    <t>38º</t>
  </si>
  <si>
    <t>39º</t>
  </si>
  <si>
    <t>40º</t>
  </si>
  <si>
    <t>41º</t>
  </si>
  <si>
    <t>42º</t>
  </si>
  <si>
    <t>43º</t>
  </si>
  <si>
    <t>44º</t>
  </si>
  <si>
    <t>45º</t>
  </si>
  <si>
    <t>46º</t>
  </si>
  <si>
    <t>47º</t>
  </si>
  <si>
    <t>48º</t>
  </si>
  <si>
    <t>49º</t>
  </si>
  <si>
    <t>50º</t>
  </si>
  <si>
    <t>51º</t>
  </si>
  <si>
    <t>52º</t>
  </si>
  <si>
    <t>53º</t>
  </si>
  <si>
    <t>54º</t>
  </si>
  <si>
    <t>55º</t>
  </si>
  <si>
    <t>56º</t>
  </si>
  <si>
    <t>57º</t>
  </si>
  <si>
    <t>58º</t>
  </si>
  <si>
    <t>MELHOR SERIE</t>
  </si>
  <si>
    <t>2a.Divisão Feminina</t>
  </si>
  <si>
    <t>2a.Divisão Masculina</t>
  </si>
  <si>
    <t>Finais</t>
  </si>
  <si>
    <t>2a.DIVISAO MASCULINA</t>
  </si>
  <si>
    <t>GILMAR SEBE</t>
  </si>
  <si>
    <t>ADIRA ALVES</t>
  </si>
  <si>
    <t>LOREM LEMCHE</t>
  </si>
  <si>
    <t>ATILA ASSEFF</t>
  </si>
  <si>
    <t>X</t>
  </si>
  <si>
    <t>MARCIO GONTIJO</t>
  </si>
  <si>
    <t>BAIANO MEDEIROS</t>
  </si>
  <si>
    <t>CAMPEOES</t>
  </si>
  <si>
    <t>1a.DIVISAO MASCULINA</t>
  </si>
  <si>
    <t>DECIO ABREU</t>
  </si>
  <si>
    <t>FABIO REZENDE</t>
  </si>
  <si>
    <t>TUCA MACIEL</t>
  </si>
  <si>
    <t>MARCELO SUARTZ</t>
  </si>
  <si>
    <t>CACO CRUZ</t>
  </si>
  <si>
    <t>JULIANO OLIVEIRA</t>
  </si>
  <si>
    <t>1a.DIVISAO FEMININA</t>
  </si>
  <si>
    <t>JACQUE COSTA</t>
  </si>
  <si>
    <t>SANDRA MACIEL</t>
  </si>
  <si>
    <t>LUCIA VIEIRA</t>
  </si>
  <si>
    <t>LEA CASTRO</t>
  </si>
  <si>
    <t xml:space="preserve">JACQUE COSTA </t>
  </si>
  <si>
    <t>DAYSE SILVA</t>
  </si>
  <si>
    <t>MARIZETE SCHEER</t>
  </si>
  <si>
    <t>2a.DIVISAO FEMININA</t>
  </si>
  <si>
    <t>NANCY SENA</t>
  </si>
  <si>
    <t>VALERIA SENA</t>
  </si>
  <si>
    <t>SORAYA COSTA</t>
  </si>
  <si>
    <t>ADRIANA MURTA</t>
  </si>
  <si>
    <t>CLAUDIA SIQUEIRA</t>
  </si>
  <si>
    <t>HELOISA CASTELLOES</t>
  </si>
  <si>
    <t>JUVENIL</t>
  </si>
  <si>
    <t>LUCAS FERRER</t>
  </si>
  <si>
    <t>FERNANDO CHERFEN</t>
  </si>
  <si>
    <t>ANDRE NEGRI</t>
  </si>
  <si>
    <t>NEGRI JUNIOR</t>
  </si>
  <si>
    <t>THIAGO TRAVAGINI</t>
  </si>
  <si>
    <t>RENAN GUERRA</t>
  </si>
  <si>
    <t>CAMPEAS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</si>
</sst>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* #,##0_);_(* \(#,##0\);_(* &quot;-&quot;??_);_(@_)"/>
  </numFmts>
  <fonts count="5">
    <font>
      <sz val="10"/>
      <name val="Arial"/>
      <family val="0"/>
    </font>
    <font>
      <sz val="14"/>
      <name val="Arial"/>
      <family val="2"/>
    </font>
    <font>
      <sz val="10"/>
      <color indexed="14"/>
      <name val="Arial"/>
      <family val="2"/>
    </font>
    <font>
      <sz val="10"/>
      <color indexed="12"/>
      <name val="Arial"/>
      <family val="2"/>
    </font>
    <font>
      <sz val="10"/>
      <color indexed="1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medium"/>
      <right style="thin"/>
      <top style="medium"/>
      <bottom style="medium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Continuous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4" xfId="0" applyBorder="1" applyAlignment="1">
      <alignment horizontal="center"/>
    </xf>
    <xf numFmtId="3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 horizontal="center"/>
    </xf>
    <xf numFmtId="164" fontId="0" fillId="0" borderId="0" xfId="18" applyNumberFormat="1" applyAlignment="1">
      <alignment horizontal="center"/>
    </xf>
    <xf numFmtId="0" fontId="0" fillId="0" borderId="2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2" borderId="0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3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4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3" fontId="0" fillId="0" borderId="22" xfId="0" applyNumberFormat="1" applyBorder="1" applyAlignment="1">
      <alignment horizontal="center"/>
    </xf>
    <xf numFmtId="0" fontId="0" fillId="0" borderId="3" xfId="0" applyBorder="1" applyAlignment="1">
      <alignment/>
    </xf>
    <xf numFmtId="0" fontId="0" fillId="0" borderId="23" xfId="0" applyBorder="1" applyAlignment="1">
      <alignment/>
    </xf>
    <xf numFmtId="3" fontId="0" fillId="0" borderId="24" xfId="0" applyNumberFormat="1" applyBorder="1" applyAlignment="1">
      <alignment horizontal="center"/>
    </xf>
    <xf numFmtId="3" fontId="0" fillId="0" borderId="25" xfId="0" applyNumberFormat="1" applyBorder="1" applyAlignment="1">
      <alignment horizontal="center"/>
    </xf>
    <xf numFmtId="3" fontId="0" fillId="0" borderId="26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3" fontId="0" fillId="0" borderId="27" xfId="0" applyNumberFormat="1" applyBorder="1" applyAlignment="1">
      <alignment horizontal="center"/>
    </xf>
    <xf numFmtId="3" fontId="0" fillId="0" borderId="28" xfId="0" applyNumberFormat="1" applyBorder="1" applyAlignment="1">
      <alignment horizontal="center"/>
    </xf>
    <xf numFmtId="3" fontId="0" fillId="0" borderId="29" xfId="0" applyNumberFormat="1" applyBorder="1" applyAlignment="1">
      <alignment horizontal="center"/>
    </xf>
    <xf numFmtId="3" fontId="0" fillId="0" borderId="30" xfId="0" applyNumberFormat="1" applyBorder="1" applyAlignment="1">
      <alignment horizontal="center"/>
    </xf>
    <xf numFmtId="3" fontId="0" fillId="0" borderId="31" xfId="0" applyNumberFormat="1" applyBorder="1" applyAlignment="1">
      <alignment horizontal="center"/>
    </xf>
    <xf numFmtId="3" fontId="0" fillId="0" borderId="32" xfId="0" applyNumberFormat="1" applyBorder="1" applyAlignment="1">
      <alignment horizontal="center"/>
    </xf>
    <xf numFmtId="3" fontId="0" fillId="0" borderId="33" xfId="0" applyNumberFormat="1" applyBorder="1" applyAlignment="1">
      <alignment/>
    </xf>
    <xf numFmtId="3" fontId="0" fillId="0" borderId="34" xfId="0" applyNumberFormat="1" applyBorder="1" applyAlignment="1">
      <alignment/>
    </xf>
    <xf numFmtId="3" fontId="0" fillId="0" borderId="35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/>
    </xf>
    <xf numFmtId="0" fontId="0" fillId="0" borderId="37" xfId="0" applyBorder="1" applyAlignment="1">
      <alignment horizontal="center"/>
    </xf>
    <xf numFmtId="0" fontId="0" fillId="0" borderId="41" xfId="0" applyBorder="1" applyAlignment="1">
      <alignment horizontal="center"/>
    </xf>
    <xf numFmtId="3" fontId="0" fillId="0" borderId="39" xfId="0" applyNumberForma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 horizontal="centerContinuous"/>
    </xf>
    <xf numFmtId="0" fontId="0" fillId="0" borderId="7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8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2" xfId="0" applyBorder="1" applyAlignment="1">
      <alignment horizontal="center"/>
    </xf>
    <xf numFmtId="3" fontId="0" fillId="0" borderId="14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3" fontId="0" fillId="0" borderId="42" xfId="0" applyNumberFormat="1" applyBorder="1" applyAlignment="1">
      <alignment/>
    </xf>
    <xf numFmtId="0" fontId="0" fillId="0" borderId="43" xfId="0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/>
    </xf>
    <xf numFmtId="0" fontId="0" fillId="0" borderId="10" xfId="0" applyBorder="1" applyAlignment="1">
      <alignment/>
    </xf>
    <xf numFmtId="0" fontId="0" fillId="0" borderId="31" xfId="0" applyBorder="1" applyAlignment="1">
      <alignment horizontal="center"/>
    </xf>
    <xf numFmtId="0" fontId="0" fillId="0" borderId="48" xfId="0" applyBorder="1" applyAlignment="1">
      <alignment horizontal="center"/>
    </xf>
    <xf numFmtId="3" fontId="0" fillId="0" borderId="18" xfId="0" applyNumberFormat="1" applyBorder="1" applyAlignment="1">
      <alignment horizontal="center"/>
    </xf>
    <xf numFmtId="3" fontId="0" fillId="0" borderId="47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0" fillId="0" borderId="47" xfId="0" applyBorder="1" applyAlignment="1">
      <alignment horizontal="center"/>
    </xf>
    <xf numFmtId="4" fontId="0" fillId="0" borderId="18" xfId="0" applyNumberFormat="1" applyBorder="1" applyAlignment="1">
      <alignment horizontal="center"/>
    </xf>
    <xf numFmtId="4" fontId="0" fillId="0" borderId="47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38" xfId="0" applyBorder="1" applyAlignment="1">
      <alignment/>
    </xf>
    <xf numFmtId="0" fontId="0" fillId="0" borderId="38" xfId="0" applyBorder="1" applyAlignment="1" quotePrefix="1">
      <alignment horizontal="center"/>
    </xf>
    <xf numFmtId="0" fontId="0" fillId="0" borderId="38" xfId="0" applyBorder="1" applyAlignment="1">
      <alignment horizontal="left"/>
    </xf>
    <xf numFmtId="0" fontId="0" fillId="0" borderId="39" xfId="0" applyBorder="1" applyAlignment="1">
      <alignment/>
    </xf>
    <xf numFmtId="0" fontId="0" fillId="0" borderId="49" xfId="0" applyBorder="1" applyAlignment="1">
      <alignment/>
    </xf>
    <xf numFmtId="3" fontId="0" fillId="0" borderId="39" xfId="0" applyNumberFormat="1" applyBorder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4" fillId="0" borderId="0" xfId="0" applyFont="1" applyAlignment="1">
      <alignment/>
    </xf>
    <xf numFmtId="0" fontId="0" fillId="0" borderId="27" xfId="0" applyBorder="1" applyAlignment="1">
      <alignment horizontal="center"/>
    </xf>
    <xf numFmtId="0" fontId="0" fillId="0" borderId="29" xfId="0" applyBorder="1" applyAlignment="1">
      <alignment horizontal="center"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0" fontId="0" fillId="0" borderId="50" xfId="0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54" xfId="0" applyFill="1" applyBorder="1" applyAlignment="1">
      <alignment/>
    </xf>
    <xf numFmtId="0" fontId="0" fillId="2" borderId="56" xfId="0" applyFill="1" applyBorder="1" applyAlignment="1">
      <alignment/>
    </xf>
    <xf numFmtId="0" fontId="0" fillId="2" borderId="54" xfId="0" applyFill="1" applyBorder="1" applyAlignment="1">
      <alignment/>
    </xf>
    <xf numFmtId="0" fontId="0" fillId="2" borderId="53" xfId="0" applyFill="1" applyBorder="1" applyAlignment="1">
      <alignment/>
    </xf>
    <xf numFmtId="0" fontId="0" fillId="2" borderId="36" xfId="0" applyFill="1" applyBorder="1" applyAlignment="1">
      <alignment/>
    </xf>
    <xf numFmtId="0" fontId="0" fillId="2" borderId="57" xfId="0" applyFill="1" applyBorder="1" applyAlignment="1">
      <alignment/>
    </xf>
    <xf numFmtId="0" fontId="2" fillId="0" borderId="5" xfId="0" applyFont="1" applyBorder="1" applyAlignment="1">
      <alignment/>
    </xf>
    <xf numFmtId="0" fontId="2" fillId="0" borderId="1" xfId="0" applyFont="1" applyBorder="1" applyAlignment="1">
      <alignment/>
    </xf>
    <xf numFmtId="0" fontId="4" fillId="0" borderId="5" xfId="0" applyFont="1" applyBorder="1" applyAlignment="1">
      <alignment/>
    </xf>
    <xf numFmtId="0" fontId="0" fillId="2" borderId="55" xfId="0" applyFill="1" applyBorder="1" applyAlignment="1">
      <alignment/>
    </xf>
    <xf numFmtId="0" fontId="0" fillId="0" borderId="58" xfId="0" applyBorder="1" applyAlignment="1">
      <alignment horizontal="center"/>
    </xf>
    <xf numFmtId="0" fontId="0" fillId="2" borderId="59" xfId="0" applyFill="1" applyBorder="1" applyAlignment="1">
      <alignment/>
    </xf>
    <xf numFmtId="0" fontId="0" fillId="2" borderId="60" xfId="0" applyFill="1" applyBorder="1" applyAlignment="1">
      <alignment/>
    </xf>
    <xf numFmtId="0" fontId="0" fillId="2" borderId="61" xfId="0" applyFill="1" applyBorder="1" applyAlignment="1">
      <alignment/>
    </xf>
    <xf numFmtId="0" fontId="0" fillId="2" borderId="62" xfId="0" applyFill="1" applyBorder="1" applyAlignment="1">
      <alignment/>
    </xf>
    <xf numFmtId="0" fontId="0" fillId="0" borderId="63" xfId="0" applyBorder="1" applyAlignment="1">
      <alignment/>
    </xf>
    <xf numFmtId="0" fontId="0" fillId="0" borderId="59" xfId="0" applyBorder="1" applyAlignment="1">
      <alignment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Ta&#231;a%20BH%202005%20-%201%20Divis&#227;o(1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Ta&#231;a%20BH%202005%20-%202%20Divis&#227;o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ANC"/>
      <sheetName val="I.4"/>
      <sheetName val="D.4S"/>
    </sheetNames>
    <sheetDataSet>
      <sheetData sheetId="0">
        <row r="10">
          <cell r="B10" t="str">
            <v>Marizete Scheer</v>
          </cell>
          <cell r="C10" t="str">
            <v>MG</v>
          </cell>
          <cell r="D10">
            <v>191</v>
          </cell>
          <cell r="E10">
            <v>206</v>
          </cell>
          <cell r="F10">
            <v>164</v>
          </cell>
          <cell r="G10">
            <v>201</v>
          </cell>
          <cell r="H10">
            <v>177</v>
          </cell>
          <cell r="I10">
            <v>167</v>
          </cell>
          <cell r="J10">
            <v>159</v>
          </cell>
          <cell r="K10">
            <v>175</v>
          </cell>
          <cell r="L10">
            <v>190</v>
          </cell>
          <cell r="M10">
            <v>160</v>
          </cell>
          <cell r="N10">
            <v>156</v>
          </cell>
          <cell r="O10">
            <v>173</v>
          </cell>
          <cell r="P10">
            <v>197</v>
          </cell>
          <cell r="Q10">
            <v>212</v>
          </cell>
          <cell r="R10">
            <v>193</v>
          </cell>
          <cell r="S10">
            <v>168</v>
          </cell>
          <cell r="T10">
            <v>231</v>
          </cell>
          <cell r="U10">
            <v>176</v>
          </cell>
          <cell r="V10">
            <v>186</v>
          </cell>
          <cell r="W10">
            <v>190</v>
          </cell>
          <cell r="X10">
            <v>146</v>
          </cell>
          <cell r="Y10">
            <v>157</v>
          </cell>
          <cell r="Z10">
            <v>166</v>
          </cell>
          <cell r="AA10">
            <v>191</v>
          </cell>
          <cell r="AC10">
            <v>1265</v>
          </cell>
          <cell r="AD10">
            <v>1263</v>
          </cell>
          <cell r="AE10">
            <v>1144</v>
          </cell>
          <cell r="AF10">
            <v>660</v>
          </cell>
        </row>
        <row r="11">
          <cell r="B11" t="str">
            <v>Dayse Silva</v>
          </cell>
          <cell r="C11" t="str">
            <v>PA</v>
          </cell>
          <cell r="D11">
            <v>201</v>
          </cell>
          <cell r="E11">
            <v>161</v>
          </cell>
          <cell r="F11">
            <v>178</v>
          </cell>
          <cell r="G11">
            <v>200</v>
          </cell>
          <cell r="H11">
            <v>183</v>
          </cell>
          <cell r="I11">
            <v>161</v>
          </cell>
          <cell r="J11">
            <v>195</v>
          </cell>
          <cell r="K11">
            <v>174</v>
          </cell>
          <cell r="L11">
            <v>183</v>
          </cell>
          <cell r="M11">
            <v>201</v>
          </cell>
          <cell r="N11">
            <v>201</v>
          </cell>
          <cell r="O11">
            <v>203</v>
          </cell>
          <cell r="P11">
            <v>193</v>
          </cell>
          <cell r="Q11">
            <v>196</v>
          </cell>
          <cell r="R11">
            <v>196</v>
          </cell>
          <cell r="S11">
            <v>179</v>
          </cell>
          <cell r="T11">
            <v>214</v>
          </cell>
          <cell r="U11">
            <v>177</v>
          </cell>
          <cell r="V11">
            <v>211</v>
          </cell>
          <cell r="W11">
            <v>170</v>
          </cell>
          <cell r="X11">
            <v>173</v>
          </cell>
          <cell r="Y11">
            <v>173</v>
          </cell>
          <cell r="Z11">
            <v>194</v>
          </cell>
          <cell r="AA11">
            <v>171</v>
          </cell>
          <cell r="AC11">
            <v>1279</v>
          </cell>
          <cell r="AD11">
            <v>1351</v>
          </cell>
          <cell r="AE11">
            <v>1147</v>
          </cell>
          <cell r="AF11">
            <v>711</v>
          </cell>
        </row>
        <row r="12">
          <cell r="B12" t="str">
            <v>Lucia Vieira</v>
          </cell>
          <cell r="C12" t="str">
            <v>RJ</v>
          </cell>
          <cell r="D12">
            <v>158</v>
          </cell>
          <cell r="E12">
            <v>184</v>
          </cell>
          <cell r="F12">
            <v>157</v>
          </cell>
          <cell r="G12">
            <v>161</v>
          </cell>
          <cell r="H12">
            <v>191</v>
          </cell>
          <cell r="I12">
            <v>183</v>
          </cell>
          <cell r="J12">
            <v>161</v>
          </cell>
          <cell r="K12">
            <v>179</v>
          </cell>
          <cell r="L12">
            <v>175</v>
          </cell>
          <cell r="M12">
            <v>114</v>
          </cell>
          <cell r="N12">
            <v>212</v>
          </cell>
          <cell r="O12">
            <v>172</v>
          </cell>
          <cell r="P12">
            <v>162</v>
          </cell>
          <cell r="Q12">
            <v>200</v>
          </cell>
          <cell r="R12">
            <v>160</v>
          </cell>
          <cell r="S12">
            <v>161</v>
          </cell>
          <cell r="T12">
            <v>205</v>
          </cell>
          <cell r="U12">
            <v>141</v>
          </cell>
          <cell r="V12">
            <v>202</v>
          </cell>
          <cell r="W12">
            <v>189</v>
          </cell>
          <cell r="X12">
            <v>192</v>
          </cell>
          <cell r="Y12">
            <v>161</v>
          </cell>
          <cell r="Z12">
            <v>172</v>
          </cell>
          <cell r="AA12">
            <v>183</v>
          </cell>
          <cell r="AC12">
            <v>1195</v>
          </cell>
          <cell r="AD12">
            <v>1214</v>
          </cell>
          <cell r="AE12">
            <v>1058</v>
          </cell>
          <cell r="AF12">
            <v>708</v>
          </cell>
        </row>
        <row r="13">
          <cell r="B13" t="str">
            <v>Lea Castro</v>
          </cell>
          <cell r="C13" t="str">
            <v>RJ</v>
          </cell>
          <cell r="D13">
            <v>152</v>
          </cell>
          <cell r="E13">
            <v>156</v>
          </cell>
          <cell r="F13">
            <v>227</v>
          </cell>
          <cell r="G13">
            <v>223</v>
          </cell>
          <cell r="H13">
            <v>162</v>
          </cell>
          <cell r="I13">
            <v>268</v>
          </cell>
          <cell r="J13">
            <v>171</v>
          </cell>
          <cell r="K13">
            <v>226</v>
          </cell>
          <cell r="L13">
            <v>224</v>
          </cell>
          <cell r="M13">
            <v>214</v>
          </cell>
          <cell r="N13">
            <v>202</v>
          </cell>
          <cell r="O13">
            <v>258</v>
          </cell>
          <cell r="P13">
            <v>177</v>
          </cell>
          <cell r="Q13">
            <v>224</v>
          </cell>
          <cell r="R13">
            <v>170</v>
          </cell>
          <cell r="S13">
            <v>145</v>
          </cell>
          <cell r="T13">
            <v>161</v>
          </cell>
          <cell r="U13">
            <v>172</v>
          </cell>
          <cell r="V13">
            <v>195</v>
          </cell>
          <cell r="W13">
            <v>182</v>
          </cell>
          <cell r="X13">
            <v>146</v>
          </cell>
          <cell r="Y13">
            <v>187</v>
          </cell>
          <cell r="Z13">
            <v>175</v>
          </cell>
          <cell r="AA13">
            <v>223</v>
          </cell>
          <cell r="AC13">
            <v>1359</v>
          </cell>
          <cell r="AD13">
            <v>1525</v>
          </cell>
          <cell r="AE13">
            <v>1025</v>
          </cell>
          <cell r="AF13">
            <v>731</v>
          </cell>
        </row>
        <row r="14">
          <cell r="B14" t="str">
            <v>Karla Redig</v>
          </cell>
          <cell r="C14" t="str">
            <v>BA</v>
          </cell>
          <cell r="D14">
            <v>200</v>
          </cell>
          <cell r="E14">
            <v>193</v>
          </cell>
          <cell r="F14">
            <v>200</v>
          </cell>
          <cell r="G14">
            <v>177</v>
          </cell>
          <cell r="H14">
            <v>175</v>
          </cell>
          <cell r="I14">
            <v>181</v>
          </cell>
          <cell r="J14">
            <v>189</v>
          </cell>
          <cell r="K14">
            <v>195</v>
          </cell>
          <cell r="L14">
            <v>205</v>
          </cell>
          <cell r="M14">
            <v>159</v>
          </cell>
          <cell r="N14">
            <v>169</v>
          </cell>
          <cell r="O14">
            <v>161</v>
          </cell>
          <cell r="P14">
            <v>226</v>
          </cell>
          <cell r="Q14">
            <v>190</v>
          </cell>
          <cell r="R14">
            <v>161</v>
          </cell>
          <cell r="S14">
            <v>152</v>
          </cell>
          <cell r="T14">
            <v>160</v>
          </cell>
          <cell r="U14">
            <v>171</v>
          </cell>
          <cell r="V14">
            <v>171</v>
          </cell>
          <cell r="W14">
            <v>155</v>
          </cell>
          <cell r="X14">
            <v>166</v>
          </cell>
          <cell r="Y14">
            <v>174</v>
          </cell>
          <cell r="Z14">
            <v>177</v>
          </cell>
          <cell r="AA14">
            <v>140</v>
          </cell>
          <cell r="AC14">
            <v>1315</v>
          </cell>
          <cell r="AD14">
            <v>1305</v>
          </cell>
          <cell r="AE14">
            <v>970</v>
          </cell>
          <cell r="AF14">
            <v>657</v>
          </cell>
        </row>
        <row r="15">
          <cell r="B15" t="str">
            <v>Titila Alvarez</v>
          </cell>
          <cell r="C15" t="str">
            <v>BA</v>
          </cell>
          <cell r="D15">
            <v>170</v>
          </cell>
          <cell r="E15">
            <v>194</v>
          </cell>
          <cell r="F15">
            <v>182</v>
          </cell>
          <cell r="G15">
            <v>190</v>
          </cell>
          <cell r="H15">
            <v>216</v>
          </cell>
          <cell r="I15">
            <v>174</v>
          </cell>
          <cell r="J15">
            <v>167</v>
          </cell>
          <cell r="K15">
            <v>166</v>
          </cell>
          <cell r="L15">
            <v>143</v>
          </cell>
          <cell r="M15">
            <v>193</v>
          </cell>
          <cell r="N15">
            <v>167</v>
          </cell>
          <cell r="O15">
            <v>196</v>
          </cell>
          <cell r="P15">
            <v>157</v>
          </cell>
          <cell r="Q15">
            <v>164</v>
          </cell>
          <cell r="R15">
            <v>132</v>
          </cell>
          <cell r="S15">
            <v>192</v>
          </cell>
          <cell r="T15">
            <v>201</v>
          </cell>
          <cell r="U15">
            <v>183</v>
          </cell>
          <cell r="V15">
            <v>179</v>
          </cell>
          <cell r="W15">
            <v>201</v>
          </cell>
          <cell r="X15">
            <v>138</v>
          </cell>
          <cell r="Y15">
            <v>117</v>
          </cell>
          <cell r="Z15">
            <v>182</v>
          </cell>
          <cell r="AA15">
            <v>194</v>
          </cell>
          <cell r="AC15">
            <v>1293</v>
          </cell>
          <cell r="AD15">
            <v>1186</v>
          </cell>
          <cell r="AE15">
            <v>1088</v>
          </cell>
          <cell r="AF15">
            <v>631</v>
          </cell>
        </row>
        <row r="16">
          <cell r="B16" t="str">
            <v>Helena Abreu</v>
          </cell>
          <cell r="C16" t="str">
            <v>MG</v>
          </cell>
          <cell r="D16">
            <v>214</v>
          </cell>
          <cell r="E16">
            <v>179</v>
          </cell>
          <cell r="F16">
            <v>178</v>
          </cell>
          <cell r="G16">
            <v>188</v>
          </cell>
          <cell r="H16">
            <v>179</v>
          </cell>
          <cell r="I16">
            <v>156</v>
          </cell>
          <cell r="J16">
            <v>193</v>
          </cell>
          <cell r="K16">
            <v>149</v>
          </cell>
          <cell r="L16">
            <v>130</v>
          </cell>
          <cell r="M16">
            <v>175</v>
          </cell>
          <cell r="N16">
            <v>176</v>
          </cell>
          <cell r="O16">
            <v>158</v>
          </cell>
          <cell r="P16">
            <v>133</v>
          </cell>
          <cell r="Q16">
            <v>138</v>
          </cell>
          <cell r="R16">
            <v>165</v>
          </cell>
          <cell r="S16">
            <v>167</v>
          </cell>
          <cell r="T16">
            <v>144</v>
          </cell>
          <cell r="U16">
            <v>168</v>
          </cell>
          <cell r="V16">
            <v>170</v>
          </cell>
          <cell r="W16">
            <v>179</v>
          </cell>
          <cell r="X16">
            <v>151</v>
          </cell>
          <cell r="Y16">
            <v>141</v>
          </cell>
          <cell r="Z16">
            <v>128</v>
          </cell>
          <cell r="AA16">
            <v>145</v>
          </cell>
          <cell r="AC16">
            <v>1287</v>
          </cell>
          <cell r="AD16">
            <v>1059</v>
          </cell>
          <cell r="AE16">
            <v>993</v>
          </cell>
          <cell r="AF16">
            <v>565</v>
          </cell>
        </row>
        <row r="17">
          <cell r="B17" t="str">
            <v>Roseli Santos</v>
          </cell>
          <cell r="C17" t="str">
            <v>SP</v>
          </cell>
          <cell r="D17">
            <v>223</v>
          </cell>
          <cell r="E17">
            <v>175</v>
          </cell>
          <cell r="F17">
            <v>180</v>
          </cell>
          <cell r="G17">
            <v>212</v>
          </cell>
          <cell r="H17">
            <v>151</v>
          </cell>
          <cell r="I17">
            <v>191</v>
          </cell>
          <cell r="J17">
            <v>167</v>
          </cell>
          <cell r="K17">
            <v>180</v>
          </cell>
          <cell r="L17">
            <v>186</v>
          </cell>
          <cell r="M17">
            <v>168</v>
          </cell>
          <cell r="N17">
            <v>179</v>
          </cell>
          <cell r="O17">
            <v>154</v>
          </cell>
          <cell r="P17">
            <v>193</v>
          </cell>
          <cell r="Q17">
            <v>182</v>
          </cell>
          <cell r="R17">
            <v>172</v>
          </cell>
          <cell r="S17">
            <v>204</v>
          </cell>
          <cell r="T17">
            <v>196</v>
          </cell>
          <cell r="U17">
            <v>203</v>
          </cell>
          <cell r="V17">
            <v>193</v>
          </cell>
          <cell r="W17">
            <v>194</v>
          </cell>
          <cell r="X17">
            <v>172</v>
          </cell>
          <cell r="Y17">
            <v>199</v>
          </cell>
          <cell r="Z17">
            <v>193</v>
          </cell>
          <cell r="AA17">
            <v>198</v>
          </cell>
          <cell r="AC17">
            <v>1299</v>
          </cell>
          <cell r="AD17">
            <v>1242</v>
          </cell>
          <cell r="AE17">
            <v>1162</v>
          </cell>
          <cell r="AF17">
            <v>762</v>
          </cell>
        </row>
        <row r="18">
          <cell r="B18" t="str">
            <v>Nathalia Travagini</v>
          </cell>
          <cell r="C18" t="str">
            <v>MG</v>
          </cell>
          <cell r="D18">
            <v>233</v>
          </cell>
          <cell r="E18">
            <v>190</v>
          </cell>
          <cell r="F18">
            <v>188</v>
          </cell>
          <cell r="G18">
            <v>216</v>
          </cell>
          <cell r="H18">
            <v>159</v>
          </cell>
          <cell r="I18">
            <v>168</v>
          </cell>
          <cell r="J18">
            <v>206</v>
          </cell>
          <cell r="K18">
            <v>136</v>
          </cell>
          <cell r="L18">
            <v>125</v>
          </cell>
          <cell r="M18">
            <v>146</v>
          </cell>
          <cell r="N18">
            <v>156</v>
          </cell>
          <cell r="O18">
            <v>200</v>
          </cell>
          <cell r="P18">
            <v>146</v>
          </cell>
          <cell r="Q18">
            <v>180</v>
          </cell>
          <cell r="R18">
            <v>164</v>
          </cell>
          <cell r="S18">
            <v>180</v>
          </cell>
          <cell r="T18">
            <v>186</v>
          </cell>
          <cell r="U18">
            <v>191</v>
          </cell>
          <cell r="V18">
            <v>227</v>
          </cell>
          <cell r="W18">
            <v>171</v>
          </cell>
          <cell r="X18">
            <v>173</v>
          </cell>
          <cell r="Y18">
            <v>222</v>
          </cell>
          <cell r="Z18">
            <v>178</v>
          </cell>
          <cell r="AA18">
            <v>148</v>
          </cell>
          <cell r="AC18">
            <v>1360</v>
          </cell>
          <cell r="AD18">
            <v>1089</v>
          </cell>
          <cell r="AE18">
            <v>1119</v>
          </cell>
          <cell r="AF18">
            <v>721</v>
          </cell>
        </row>
        <row r="19">
          <cell r="B19" t="str">
            <v>Roberta Rodrigues</v>
          </cell>
          <cell r="C19" t="str">
            <v>SP</v>
          </cell>
          <cell r="D19">
            <v>177</v>
          </cell>
          <cell r="E19">
            <v>179</v>
          </cell>
          <cell r="F19">
            <v>119</v>
          </cell>
          <cell r="G19">
            <v>183</v>
          </cell>
          <cell r="H19">
            <v>159</v>
          </cell>
          <cell r="I19">
            <v>203</v>
          </cell>
          <cell r="J19">
            <v>204</v>
          </cell>
          <cell r="K19">
            <v>158</v>
          </cell>
          <cell r="L19">
            <v>134</v>
          </cell>
          <cell r="M19">
            <v>194</v>
          </cell>
          <cell r="N19">
            <v>236</v>
          </cell>
          <cell r="O19">
            <v>186</v>
          </cell>
          <cell r="P19">
            <v>180</v>
          </cell>
          <cell r="Q19">
            <v>177</v>
          </cell>
          <cell r="R19">
            <v>200</v>
          </cell>
          <cell r="S19">
            <v>208</v>
          </cell>
          <cell r="T19">
            <v>180</v>
          </cell>
          <cell r="U19">
            <v>140</v>
          </cell>
          <cell r="V19">
            <v>201</v>
          </cell>
          <cell r="W19">
            <v>186</v>
          </cell>
          <cell r="X19">
            <v>143</v>
          </cell>
          <cell r="Y19">
            <v>165</v>
          </cell>
          <cell r="Z19">
            <v>212</v>
          </cell>
          <cell r="AA19">
            <v>178</v>
          </cell>
          <cell r="AC19">
            <v>1224</v>
          </cell>
          <cell r="AD19">
            <v>1265</v>
          </cell>
          <cell r="AE19">
            <v>1115</v>
          </cell>
          <cell r="AF19">
            <v>698</v>
          </cell>
        </row>
        <row r="20">
          <cell r="B20" t="str">
            <v>Mary Ministerio</v>
          </cell>
          <cell r="C20" t="str">
            <v>RJ</v>
          </cell>
          <cell r="D20">
            <v>159</v>
          </cell>
          <cell r="E20">
            <v>204</v>
          </cell>
          <cell r="F20">
            <v>196</v>
          </cell>
          <cell r="G20">
            <v>179</v>
          </cell>
          <cell r="H20">
            <v>171</v>
          </cell>
          <cell r="I20">
            <v>159</v>
          </cell>
          <cell r="J20">
            <v>185</v>
          </cell>
          <cell r="K20">
            <v>171</v>
          </cell>
          <cell r="L20">
            <v>166</v>
          </cell>
          <cell r="M20">
            <v>162</v>
          </cell>
          <cell r="N20">
            <v>155</v>
          </cell>
          <cell r="O20">
            <v>200</v>
          </cell>
          <cell r="P20">
            <v>189</v>
          </cell>
          <cell r="Q20">
            <v>180</v>
          </cell>
          <cell r="R20">
            <v>181</v>
          </cell>
          <cell r="S20">
            <v>153</v>
          </cell>
          <cell r="T20">
            <v>205</v>
          </cell>
          <cell r="U20">
            <v>173</v>
          </cell>
          <cell r="V20">
            <v>157</v>
          </cell>
          <cell r="W20">
            <v>160</v>
          </cell>
          <cell r="AC20">
            <v>1253</v>
          </cell>
          <cell r="AD20">
            <v>1223</v>
          </cell>
          <cell r="AE20">
            <v>1029</v>
          </cell>
          <cell r="AF20">
            <v>0</v>
          </cell>
        </row>
        <row r="21">
          <cell r="B21" t="str">
            <v>Tininha Muelas</v>
          </cell>
          <cell r="C21" t="str">
            <v>RJ</v>
          </cell>
          <cell r="D21">
            <v>157</v>
          </cell>
          <cell r="E21">
            <v>203</v>
          </cell>
          <cell r="F21">
            <v>165</v>
          </cell>
          <cell r="G21">
            <v>190</v>
          </cell>
          <cell r="H21">
            <v>177</v>
          </cell>
          <cell r="I21">
            <v>198</v>
          </cell>
          <cell r="J21">
            <v>197</v>
          </cell>
          <cell r="K21">
            <v>201</v>
          </cell>
          <cell r="L21">
            <v>192</v>
          </cell>
          <cell r="M21">
            <v>160</v>
          </cell>
          <cell r="N21">
            <v>152</v>
          </cell>
          <cell r="O21">
            <v>184</v>
          </cell>
          <cell r="P21">
            <v>167</v>
          </cell>
          <cell r="Q21">
            <v>155</v>
          </cell>
          <cell r="R21">
            <v>159</v>
          </cell>
          <cell r="S21">
            <v>142</v>
          </cell>
          <cell r="T21">
            <v>179</v>
          </cell>
          <cell r="U21">
            <v>202</v>
          </cell>
          <cell r="V21">
            <v>177</v>
          </cell>
          <cell r="W21">
            <v>169</v>
          </cell>
          <cell r="X21">
            <v>168</v>
          </cell>
          <cell r="Y21">
            <v>166</v>
          </cell>
          <cell r="Z21">
            <v>168</v>
          </cell>
          <cell r="AA21">
            <v>195</v>
          </cell>
          <cell r="AC21">
            <v>1287</v>
          </cell>
          <cell r="AD21">
            <v>1211</v>
          </cell>
          <cell r="AE21">
            <v>1028</v>
          </cell>
          <cell r="AF21">
            <v>697</v>
          </cell>
        </row>
        <row r="22">
          <cell r="B22" t="str">
            <v>Vanessa Andrade</v>
          </cell>
          <cell r="C22" t="str">
            <v>MG</v>
          </cell>
          <cell r="D22">
            <v>181</v>
          </cell>
          <cell r="E22">
            <v>153</v>
          </cell>
          <cell r="F22">
            <v>215</v>
          </cell>
          <cell r="G22">
            <v>156</v>
          </cell>
          <cell r="H22">
            <v>154</v>
          </cell>
          <cell r="I22">
            <v>178</v>
          </cell>
          <cell r="J22">
            <v>173</v>
          </cell>
          <cell r="K22">
            <v>162</v>
          </cell>
          <cell r="L22">
            <v>157</v>
          </cell>
          <cell r="M22">
            <v>194</v>
          </cell>
          <cell r="N22">
            <v>187</v>
          </cell>
          <cell r="O22">
            <v>181</v>
          </cell>
          <cell r="P22">
            <v>169</v>
          </cell>
          <cell r="Q22">
            <v>206</v>
          </cell>
          <cell r="R22">
            <v>169</v>
          </cell>
          <cell r="S22">
            <v>151</v>
          </cell>
          <cell r="T22">
            <v>149</v>
          </cell>
          <cell r="U22">
            <v>149</v>
          </cell>
          <cell r="V22">
            <v>205</v>
          </cell>
          <cell r="W22">
            <v>171</v>
          </cell>
          <cell r="X22">
            <v>130</v>
          </cell>
          <cell r="Y22">
            <v>161</v>
          </cell>
          <cell r="Z22">
            <v>202</v>
          </cell>
          <cell r="AA22">
            <v>168</v>
          </cell>
          <cell r="AC22">
            <v>1210</v>
          </cell>
          <cell r="AD22">
            <v>1256</v>
          </cell>
          <cell r="AE22">
            <v>994</v>
          </cell>
          <cell r="AF22">
            <v>661</v>
          </cell>
        </row>
        <row r="23">
          <cell r="B23" t="str">
            <v>Stephanie Martins</v>
          </cell>
          <cell r="C23" t="str">
            <v>SP</v>
          </cell>
          <cell r="D23">
            <v>163</v>
          </cell>
          <cell r="E23">
            <v>166</v>
          </cell>
          <cell r="F23">
            <v>171</v>
          </cell>
          <cell r="G23">
            <v>199</v>
          </cell>
          <cell r="H23">
            <v>188</v>
          </cell>
          <cell r="I23">
            <v>242</v>
          </cell>
          <cell r="J23">
            <v>172</v>
          </cell>
          <cell r="K23">
            <v>136</v>
          </cell>
          <cell r="L23">
            <v>148</v>
          </cell>
          <cell r="M23">
            <v>201</v>
          </cell>
          <cell r="N23">
            <v>191</v>
          </cell>
          <cell r="O23">
            <v>158</v>
          </cell>
          <cell r="P23">
            <v>170</v>
          </cell>
          <cell r="Q23">
            <v>157</v>
          </cell>
          <cell r="R23">
            <v>209</v>
          </cell>
          <cell r="S23">
            <v>155</v>
          </cell>
          <cell r="T23">
            <v>185</v>
          </cell>
          <cell r="U23">
            <v>204</v>
          </cell>
          <cell r="V23">
            <v>154</v>
          </cell>
          <cell r="W23">
            <v>204</v>
          </cell>
          <cell r="X23">
            <v>126</v>
          </cell>
          <cell r="Y23">
            <v>167</v>
          </cell>
          <cell r="Z23">
            <v>166</v>
          </cell>
          <cell r="AA23">
            <v>223</v>
          </cell>
          <cell r="AC23">
            <v>1301</v>
          </cell>
          <cell r="AD23">
            <v>1161</v>
          </cell>
          <cell r="AE23">
            <v>1111</v>
          </cell>
          <cell r="AF23">
            <v>682</v>
          </cell>
        </row>
        <row r="24">
          <cell r="B24" t="str">
            <v>Jacque Costa</v>
          </cell>
          <cell r="C24" t="str">
            <v>MG</v>
          </cell>
          <cell r="D24">
            <v>177</v>
          </cell>
          <cell r="E24">
            <v>232</v>
          </cell>
          <cell r="F24">
            <v>191</v>
          </cell>
          <cell r="G24">
            <v>206</v>
          </cell>
          <cell r="H24">
            <v>155</v>
          </cell>
          <cell r="I24">
            <v>156</v>
          </cell>
          <cell r="J24">
            <v>157</v>
          </cell>
          <cell r="K24">
            <v>178</v>
          </cell>
          <cell r="L24">
            <v>165</v>
          </cell>
          <cell r="M24">
            <v>211</v>
          </cell>
          <cell r="N24">
            <v>192</v>
          </cell>
          <cell r="O24">
            <v>206</v>
          </cell>
          <cell r="P24">
            <v>155</v>
          </cell>
          <cell r="Q24">
            <v>169</v>
          </cell>
          <cell r="R24">
            <v>200</v>
          </cell>
          <cell r="S24">
            <v>191</v>
          </cell>
          <cell r="T24">
            <v>200</v>
          </cell>
          <cell r="U24">
            <v>188</v>
          </cell>
          <cell r="V24">
            <v>190</v>
          </cell>
          <cell r="W24">
            <v>190</v>
          </cell>
          <cell r="X24">
            <v>166</v>
          </cell>
          <cell r="Y24">
            <v>169</v>
          </cell>
          <cell r="Z24">
            <v>157</v>
          </cell>
          <cell r="AA24">
            <v>225</v>
          </cell>
          <cell r="AC24">
            <v>1274</v>
          </cell>
          <cell r="AD24">
            <v>1276</v>
          </cell>
          <cell r="AE24">
            <v>1159</v>
          </cell>
          <cell r="AF24">
            <v>717</v>
          </cell>
        </row>
        <row r="25">
          <cell r="B25" t="str">
            <v>Sandra Maciel</v>
          </cell>
          <cell r="C25" t="str">
            <v>MG</v>
          </cell>
          <cell r="D25">
            <v>163</v>
          </cell>
          <cell r="E25">
            <v>164</v>
          </cell>
          <cell r="F25">
            <v>164</v>
          </cell>
          <cell r="G25">
            <v>175</v>
          </cell>
          <cell r="H25">
            <v>139</v>
          </cell>
          <cell r="I25">
            <v>176</v>
          </cell>
          <cell r="J25">
            <v>192</v>
          </cell>
          <cell r="K25">
            <v>131</v>
          </cell>
          <cell r="L25">
            <v>178</v>
          </cell>
          <cell r="M25">
            <v>191</v>
          </cell>
          <cell r="N25">
            <v>207</v>
          </cell>
          <cell r="O25">
            <v>161</v>
          </cell>
          <cell r="P25">
            <v>155</v>
          </cell>
          <cell r="Q25">
            <v>187</v>
          </cell>
          <cell r="R25">
            <v>162</v>
          </cell>
          <cell r="S25">
            <v>184</v>
          </cell>
          <cell r="T25">
            <v>177</v>
          </cell>
          <cell r="U25">
            <v>179</v>
          </cell>
          <cell r="V25">
            <v>201</v>
          </cell>
          <cell r="W25">
            <v>196</v>
          </cell>
          <cell r="X25">
            <v>207</v>
          </cell>
          <cell r="Y25">
            <v>209</v>
          </cell>
          <cell r="Z25">
            <v>235</v>
          </cell>
          <cell r="AA25">
            <v>206</v>
          </cell>
          <cell r="AC25">
            <v>1173</v>
          </cell>
          <cell r="AD25">
            <v>1210</v>
          </cell>
          <cell r="AE25">
            <v>1099</v>
          </cell>
          <cell r="AF25">
            <v>857</v>
          </cell>
        </row>
        <row r="26">
          <cell r="B26" t="str">
            <v>Decio Abreu</v>
          </cell>
          <cell r="C26" t="str">
            <v>MG</v>
          </cell>
          <cell r="D26">
            <v>225</v>
          </cell>
          <cell r="E26">
            <v>192</v>
          </cell>
          <cell r="F26">
            <v>208</v>
          </cell>
          <cell r="G26">
            <v>191</v>
          </cell>
          <cell r="H26">
            <v>227</v>
          </cell>
          <cell r="I26">
            <v>195</v>
          </cell>
          <cell r="J26">
            <v>183</v>
          </cell>
          <cell r="K26">
            <v>256</v>
          </cell>
          <cell r="L26">
            <v>197</v>
          </cell>
          <cell r="M26">
            <v>200</v>
          </cell>
          <cell r="N26">
            <v>153</v>
          </cell>
          <cell r="O26">
            <v>182</v>
          </cell>
          <cell r="P26">
            <v>199</v>
          </cell>
          <cell r="Q26">
            <v>175</v>
          </cell>
          <cell r="R26">
            <v>209</v>
          </cell>
          <cell r="S26">
            <v>232</v>
          </cell>
          <cell r="T26">
            <v>233</v>
          </cell>
          <cell r="U26">
            <v>199</v>
          </cell>
          <cell r="V26">
            <v>183</v>
          </cell>
          <cell r="W26">
            <v>178</v>
          </cell>
          <cell r="X26">
            <v>166</v>
          </cell>
          <cell r="Y26">
            <v>153</v>
          </cell>
          <cell r="Z26">
            <v>152</v>
          </cell>
          <cell r="AA26">
            <v>176</v>
          </cell>
          <cell r="AC26">
            <v>1421</v>
          </cell>
          <cell r="AD26">
            <v>1362</v>
          </cell>
          <cell r="AE26">
            <v>1234</v>
          </cell>
          <cell r="AF26">
            <v>647</v>
          </cell>
        </row>
        <row r="27">
          <cell r="B27" t="str">
            <v>Fabio Rezende</v>
          </cell>
          <cell r="C27" t="str">
            <v>SP</v>
          </cell>
          <cell r="D27">
            <v>208</v>
          </cell>
          <cell r="E27">
            <v>233</v>
          </cell>
          <cell r="F27">
            <v>245</v>
          </cell>
          <cell r="G27">
            <v>176</v>
          </cell>
          <cell r="H27">
            <v>176</v>
          </cell>
          <cell r="I27">
            <v>214</v>
          </cell>
          <cell r="J27">
            <v>192</v>
          </cell>
          <cell r="K27">
            <v>177</v>
          </cell>
          <cell r="L27">
            <v>265</v>
          </cell>
          <cell r="M27">
            <v>178</v>
          </cell>
          <cell r="N27">
            <v>221</v>
          </cell>
          <cell r="O27">
            <v>193</v>
          </cell>
          <cell r="P27">
            <v>203</v>
          </cell>
          <cell r="Q27">
            <v>190</v>
          </cell>
          <cell r="R27">
            <v>142</v>
          </cell>
          <cell r="S27">
            <v>178</v>
          </cell>
          <cell r="T27">
            <v>186</v>
          </cell>
          <cell r="U27">
            <v>256</v>
          </cell>
          <cell r="V27">
            <v>181</v>
          </cell>
          <cell r="W27">
            <v>227</v>
          </cell>
          <cell r="X27">
            <v>221</v>
          </cell>
          <cell r="Y27">
            <v>235</v>
          </cell>
          <cell r="Z27">
            <v>168</v>
          </cell>
          <cell r="AA27">
            <v>196</v>
          </cell>
          <cell r="AC27">
            <v>1444</v>
          </cell>
          <cell r="AD27">
            <v>1427</v>
          </cell>
          <cell r="AE27">
            <v>1170</v>
          </cell>
          <cell r="AF27">
            <v>820</v>
          </cell>
        </row>
        <row r="28">
          <cell r="B28" t="str">
            <v>Marco Tulio</v>
          </cell>
          <cell r="C28" t="str">
            <v>MG</v>
          </cell>
          <cell r="D28">
            <v>200</v>
          </cell>
          <cell r="E28">
            <v>227</v>
          </cell>
          <cell r="F28">
            <v>185</v>
          </cell>
          <cell r="G28">
            <v>183</v>
          </cell>
          <cell r="H28">
            <v>195</v>
          </cell>
          <cell r="I28">
            <v>127</v>
          </cell>
          <cell r="J28">
            <v>187</v>
          </cell>
          <cell r="K28">
            <v>174</v>
          </cell>
          <cell r="L28">
            <v>180</v>
          </cell>
          <cell r="M28">
            <v>133</v>
          </cell>
          <cell r="N28">
            <v>193</v>
          </cell>
          <cell r="O28">
            <v>195</v>
          </cell>
          <cell r="P28">
            <v>197</v>
          </cell>
          <cell r="Q28">
            <v>178</v>
          </cell>
          <cell r="R28">
            <v>194</v>
          </cell>
          <cell r="S28">
            <v>170</v>
          </cell>
          <cell r="T28">
            <v>155</v>
          </cell>
          <cell r="U28">
            <v>193</v>
          </cell>
          <cell r="V28">
            <v>246</v>
          </cell>
          <cell r="W28">
            <v>215</v>
          </cell>
          <cell r="X28">
            <v>235</v>
          </cell>
          <cell r="Y28">
            <v>196</v>
          </cell>
          <cell r="Z28">
            <v>246</v>
          </cell>
          <cell r="AA28">
            <v>211</v>
          </cell>
          <cell r="AC28">
            <v>1304</v>
          </cell>
          <cell r="AD28">
            <v>1250</v>
          </cell>
          <cell r="AE28">
            <v>1173</v>
          </cell>
          <cell r="AF28">
            <v>888</v>
          </cell>
        </row>
        <row r="29">
          <cell r="B29" t="str">
            <v>Eduardo Issa</v>
          </cell>
          <cell r="C29" t="str">
            <v>SP</v>
          </cell>
          <cell r="D29">
            <v>167</v>
          </cell>
          <cell r="E29">
            <v>200</v>
          </cell>
          <cell r="F29">
            <v>161</v>
          </cell>
          <cell r="G29">
            <v>179</v>
          </cell>
          <cell r="H29">
            <v>215</v>
          </cell>
          <cell r="I29">
            <v>237</v>
          </cell>
          <cell r="J29">
            <v>152</v>
          </cell>
          <cell r="K29">
            <v>147</v>
          </cell>
          <cell r="L29">
            <v>182</v>
          </cell>
          <cell r="M29">
            <v>192</v>
          </cell>
          <cell r="N29">
            <v>214</v>
          </cell>
          <cell r="O29">
            <v>179</v>
          </cell>
          <cell r="P29">
            <v>202</v>
          </cell>
          <cell r="Q29">
            <v>189</v>
          </cell>
          <cell r="R29">
            <v>194</v>
          </cell>
          <cell r="S29">
            <v>225</v>
          </cell>
          <cell r="T29">
            <v>190</v>
          </cell>
          <cell r="U29">
            <v>181</v>
          </cell>
          <cell r="V29">
            <v>163</v>
          </cell>
          <cell r="W29">
            <v>197</v>
          </cell>
          <cell r="X29">
            <v>181</v>
          </cell>
          <cell r="Y29">
            <v>173</v>
          </cell>
          <cell r="Z29">
            <v>174</v>
          </cell>
          <cell r="AA29">
            <v>222</v>
          </cell>
          <cell r="AC29">
            <v>1311</v>
          </cell>
          <cell r="AD29">
            <v>1305</v>
          </cell>
          <cell r="AE29">
            <v>1150</v>
          </cell>
          <cell r="AF29">
            <v>750</v>
          </cell>
        </row>
        <row r="30">
          <cell r="B30" t="str">
            <v>Caco Cruz</v>
          </cell>
          <cell r="C30" t="str">
            <v>RJ</v>
          </cell>
          <cell r="D30">
            <v>215</v>
          </cell>
          <cell r="E30">
            <v>225</v>
          </cell>
          <cell r="F30">
            <v>203</v>
          </cell>
          <cell r="G30">
            <v>237</v>
          </cell>
          <cell r="H30">
            <v>184</v>
          </cell>
          <cell r="I30">
            <v>209</v>
          </cell>
          <cell r="J30">
            <v>221</v>
          </cell>
          <cell r="K30">
            <v>211</v>
          </cell>
          <cell r="L30">
            <v>200</v>
          </cell>
          <cell r="M30">
            <v>214</v>
          </cell>
          <cell r="N30">
            <v>182</v>
          </cell>
          <cell r="O30">
            <v>235</v>
          </cell>
          <cell r="P30">
            <v>237</v>
          </cell>
          <cell r="Q30">
            <v>234</v>
          </cell>
          <cell r="R30">
            <v>181</v>
          </cell>
          <cell r="S30">
            <v>243</v>
          </cell>
          <cell r="T30">
            <v>237</v>
          </cell>
          <cell r="U30">
            <v>188</v>
          </cell>
          <cell r="V30">
            <v>180</v>
          </cell>
          <cell r="W30">
            <v>257</v>
          </cell>
          <cell r="X30">
            <v>156</v>
          </cell>
          <cell r="Y30">
            <v>223</v>
          </cell>
          <cell r="Z30">
            <v>172</v>
          </cell>
          <cell r="AA30">
            <v>225</v>
          </cell>
          <cell r="AC30">
            <v>1494</v>
          </cell>
          <cell r="AD30">
            <v>1513</v>
          </cell>
          <cell r="AE30">
            <v>1286</v>
          </cell>
          <cell r="AF30">
            <v>776</v>
          </cell>
        </row>
        <row r="31">
          <cell r="B31" t="str">
            <v>Juliano Oliveira</v>
          </cell>
          <cell r="C31" t="str">
            <v>MG</v>
          </cell>
          <cell r="D31">
            <v>175</v>
          </cell>
          <cell r="E31">
            <v>196</v>
          </cell>
          <cell r="F31">
            <v>130</v>
          </cell>
          <cell r="G31">
            <v>204</v>
          </cell>
          <cell r="H31">
            <v>167</v>
          </cell>
          <cell r="I31">
            <v>181</v>
          </cell>
          <cell r="J31">
            <v>185</v>
          </cell>
          <cell r="K31">
            <v>177</v>
          </cell>
          <cell r="L31">
            <v>214</v>
          </cell>
          <cell r="M31">
            <v>267</v>
          </cell>
          <cell r="N31">
            <v>194</v>
          </cell>
          <cell r="O31">
            <v>216</v>
          </cell>
          <cell r="P31">
            <v>209</v>
          </cell>
          <cell r="Q31">
            <v>197</v>
          </cell>
          <cell r="R31">
            <v>184</v>
          </cell>
          <cell r="S31">
            <v>195</v>
          </cell>
          <cell r="T31">
            <v>222</v>
          </cell>
          <cell r="U31">
            <v>191</v>
          </cell>
          <cell r="V31">
            <v>167</v>
          </cell>
          <cell r="W31">
            <v>217</v>
          </cell>
          <cell r="X31">
            <v>162</v>
          </cell>
          <cell r="Y31">
            <v>233</v>
          </cell>
          <cell r="Z31">
            <v>184</v>
          </cell>
          <cell r="AA31">
            <v>234</v>
          </cell>
          <cell r="AC31">
            <v>1238</v>
          </cell>
          <cell r="AD31">
            <v>1474</v>
          </cell>
          <cell r="AE31">
            <v>1176</v>
          </cell>
          <cell r="AF31">
            <v>813</v>
          </cell>
        </row>
        <row r="32">
          <cell r="B32" t="str">
            <v>Paulo Verly</v>
          </cell>
          <cell r="C32" t="str">
            <v>MG</v>
          </cell>
          <cell r="D32">
            <v>174</v>
          </cell>
          <cell r="E32">
            <v>168</v>
          </cell>
          <cell r="F32">
            <v>216</v>
          </cell>
          <cell r="G32">
            <v>221</v>
          </cell>
          <cell r="H32">
            <v>168</v>
          </cell>
          <cell r="I32">
            <v>171</v>
          </cell>
          <cell r="J32">
            <v>206</v>
          </cell>
          <cell r="K32">
            <v>145</v>
          </cell>
          <cell r="L32">
            <v>179</v>
          </cell>
          <cell r="M32">
            <v>165</v>
          </cell>
          <cell r="N32">
            <v>180</v>
          </cell>
          <cell r="O32">
            <v>184</v>
          </cell>
          <cell r="P32">
            <v>191</v>
          </cell>
          <cell r="Q32">
            <v>181</v>
          </cell>
          <cell r="R32">
            <v>148</v>
          </cell>
          <cell r="S32">
            <v>170</v>
          </cell>
          <cell r="T32">
            <v>163</v>
          </cell>
          <cell r="U32">
            <v>181</v>
          </cell>
          <cell r="V32">
            <v>172</v>
          </cell>
          <cell r="W32">
            <v>162</v>
          </cell>
          <cell r="X32">
            <v>189</v>
          </cell>
          <cell r="Y32">
            <v>190</v>
          </cell>
          <cell r="Z32">
            <v>183</v>
          </cell>
          <cell r="AA32">
            <v>199</v>
          </cell>
          <cell r="AC32">
            <v>1324</v>
          </cell>
          <cell r="AD32">
            <v>1225</v>
          </cell>
          <cell r="AE32">
            <v>996</v>
          </cell>
          <cell r="AF32">
            <v>761</v>
          </cell>
        </row>
        <row r="33">
          <cell r="B33" t="str">
            <v>Marcio Vieira</v>
          </cell>
          <cell r="C33" t="str">
            <v>RJ</v>
          </cell>
          <cell r="D33">
            <v>203</v>
          </cell>
          <cell r="E33">
            <v>178</v>
          </cell>
          <cell r="F33">
            <v>189</v>
          </cell>
          <cell r="G33">
            <v>160</v>
          </cell>
          <cell r="H33">
            <v>204</v>
          </cell>
          <cell r="I33">
            <v>181</v>
          </cell>
          <cell r="J33">
            <v>204</v>
          </cell>
          <cell r="K33">
            <v>258</v>
          </cell>
          <cell r="L33">
            <v>198</v>
          </cell>
          <cell r="M33">
            <v>197</v>
          </cell>
          <cell r="N33">
            <v>212</v>
          </cell>
          <cell r="O33">
            <v>203</v>
          </cell>
          <cell r="P33">
            <v>205</v>
          </cell>
          <cell r="Q33">
            <v>200</v>
          </cell>
          <cell r="R33">
            <v>225</v>
          </cell>
          <cell r="S33">
            <v>206</v>
          </cell>
          <cell r="T33">
            <v>233</v>
          </cell>
          <cell r="U33">
            <v>190</v>
          </cell>
          <cell r="V33">
            <v>173</v>
          </cell>
          <cell r="W33">
            <v>196</v>
          </cell>
          <cell r="X33">
            <v>198</v>
          </cell>
          <cell r="Y33">
            <v>187</v>
          </cell>
          <cell r="Z33">
            <v>178</v>
          </cell>
          <cell r="AA33">
            <v>203</v>
          </cell>
          <cell r="AC33">
            <v>1319</v>
          </cell>
          <cell r="AD33">
            <v>1473</v>
          </cell>
          <cell r="AE33">
            <v>1223</v>
          </cell>
          <cell r="AF33">
            <v>766</v>
          </cell>
        </row>
        <row r="34">
          <cell r="B34" t="str">
            <v>Tuca Maciel</v>
          </cell>
          <cell r="C34" t="str">
            <v>BA</v>
          </cell>
          <cell r="D34">
            <v>187</v>
          </cell>
          <cell r="E34">
            <v>176</v>
          </cell>
          <cell r="F34">
            <v>223</v>
          </cell>
          <cell r="G34">
            <v>195</v>
          </cell>
          <cell r="H34">
            <v>246</v>
          </cell>
          <cell r="I34">
            <v>172</v>
          </cell>
          <cell r="J34">
            <v>198</v>
          </cell>
          <cell r="K34">
            <v>211</v>
          </cell>
          <cell r="L34">
            <v>184</v>
          </cell>
          <cell r="M34">
            <v>234</v>
          </cell>
          <cell r="N34">
            <v>227</v>
          </cell>
          <cell r="O34">
            <v>194</v>
          </cell>
          <cell r="P34">
            <v>191</v>
          </cell>
          <cell r="Q34">
            <v>185</v>
          </cell>
          <cell r="R34">
            <v>170</v>
          </cell>
          <cell r="S34">
            <v>167</v>
          </cell>
          <cell r="T34">
            <v>245</v>
          </cell>
          <cell r="U34">
            <v>247</v>
          </cell>
          <cell r="V34">
            <v>215</v>
          </cell>
          <cell r="W34">
            <v>134</v>
          </cell>
          <cell r="X34">
            <v>196</v>
          </cell>
          <cell r="Y34">
            <v>215</v>
          </cell>
          <cell r="Z34">
            <v>194</v>
          </cell>
          <cell r="AA34">
            <v>224</v>
          </cell>
          <cell r="AC34">
            <v>1397</v>
          </cell>
          <cell r="AD34">
            <v>1426</v>
          </cell>
          <cell r="AE34">
            <v>1178</v>
          </cell>
          <cell r="AF34">
            <v>829</v>
          </cell>
        </row>
        <row r="35">
          <cell r="B35" t="str">
            <v>Marcelo Suartz</v>
          </cell>
          <cell r="C35" t="str">
            <v>SP</v>
          </cell>
          <cell r="D35">
            <v>200</v>
          </cell>
          <cell r="E35">
            <v>189</v>
          </cell>
          <cell r="F35">
            <v>174</v>
          </cell>
          <cell r="G35">
            <v>164</v>
          </cell>
          <cell r="H35">
            <v>220</v>
          </cell>
          <cell r="I35">
            <v>206</v>
          </cell>
          <cell r="J35">
            <v>173</v>
          </cell>
          <cell r="K35">
            <v>171</v>
          </cell>
          <cell r="L35">
            <v>195</v>
          </cell>
          <cell r="M35">
            <v>203</v>
          </cell>
          <cell r="N35">
            <v>227</v>
          </cell>
          <cell r="O35">
            <v>170</v>
          </cell>
          <cell r="P35">
            <v>180</v>
          </cell>
          <cell r="Q35">
            <v>189</v>
          </cell>
          <cell r="R35">
            <v>175</v>
          </cell>
          <cell r="S35">
            <v>222</v>
          </cell>
          <cell r="T35">
            <v>209</v>
          </cell>
          <cell r="U35">
            <v>260</v>
          </cell>
          <cell r="V35">
            <v>186</v>
          </cell>
          <cell r="W35">
            <v>236</v>
          </cell>
          <cell r="X35">
            <v>205</v>
          </cell>
          <cell r="Y35">
            <v>204</v>
          </cell>
          <cell r="Z35">
            <v>198</v>
          </cell>
          <cell r="AA35">
            <v>220</v>
          </cell>
          <cell r="AC35">
            <v>1326</v>
          </cell>
          <cell r="AD35">
            <v>1335</v>
          </cell>
          <cell r="AE35">
            <v>1288</v>
          </cell>
          <cell r="AF35">
            <v>827</v>
          </cell>
        </row>
        <row r="36">
          <cell r="B36" t="str">
            <v>Renato Castellões</v>
          </cell>
          <cell r="C36" t="str">
            <v>MG</v>
          </cell>
          <cell r="D36">
            <v>166</v>
          </cell>
          <cell r="E36">
            <v>180</v>
          </cell>
          <cell r="F36">
            <v>159</v>
          </cell>
          <cell r="G36">
            <v>191</v>
          </cell>
          <cell r="H36">
            <v>199</v>
          </cell>
          <cell r="I36">
            <v>216</v>
          </cell>
          <cell r="J36">
            <v>202</v>
          </cell>
          <cell r="K36">
            <v>254</v>
          </cell>
          <cell r="L36">
            <v>217</v>
          </cell>
          <cell r="M36">
            <v>235</v>
          </cell>
          <cell r="N36">
            <v>268</v>
          </cell>
          <cell r="O36">
            <v>244</v>
          </cell>
          <cell r="P36">
            <v>245</v>
          </cell>
          <cell r="Q36">
            <v>189</v>
          </cell>
          <cell r="R36">
            <v>211</v>
          </cell>
          <cell r="S36">
            <v>190</v>
          </cell>
          <cell r="T36">
            <v>213</v>
          </cell>
          <cell r="U36">
            <v>206</v>
          </cell>
          <cell r="V36">
            <v>211</v>
          </cell>
          <cell r="W36">
            <v>162</v>
          </cell>
          <cell r="X36">
            <v>180</v>
          </cell>
          <cell r="Y36">
            <v>179</v>
          </cell>
          <cell r="Z36">
            <v>191</v>
          </cell>
          <cell r="AA36">
            <v>248</v>
          </cell>
          <cell r="AC36">
            <v>1313</v>
          </cell>
          <cell r="AD36">
            <v>1652</v>
          </cell>
          <cell r="AE36">
            <v>1193</v>
          </cell>
          <cell r="AF36">
            <v>798</v>
          </cell>
        </row>
        <row r="37">
          <cell r="B37" t="str">
            <v>Oswaldo Cury</v>
          </cell>
          <cell r="C37" t="str">
            <v>MG</v>
          </cell>
          <cell r="D37">
            <v>186</v>
          </cell>
          <cell r="E37">
            <v>179</v>
          </cell>
          <cell r="F37">
            <v>183</v>
          </cell>
          <cell r="G37">
            <v>165</v>
          </cell>
          <cell r="H37">
            <v>153</v>
          </cell>
          <cell r="I37">
            <v>221</v>
          </cell>
          <cell r="J37">
            <v>169</v>
          </cell>
          <cell r="K37">
            <v>156</v>
          </cell>
          <cell r="L37">
            <v>172</v>
          </cell>
          <cell r="M37">
            <v>235</v>
          </cell>
          <cell r="N37">
            <v>242</v>
          </cell>
          <cell r="O37">
            <v>158</v>
          </cell>
          <cell r="P37">
            <v>171</v>
          </cell>
          <cell r="Q37">
            <v>200</v>
          </cell>
          <cell r="R37">
            <v>183</v>
          </cell>
          <cell r="S37">
            <v>223</v>
          </cell>
          <cell r="T37">
            <v>185</v>
          </cell>
          <cell r="U37">
            <v>168</v>
          </cell>
          <cell r="V37">
            <v>187</v>
          </cell>
          <cell r="W37">
            <v>232</v>
          </cell>
          <cell r="X37">
            <v>178</v>
          </cell>
          <cell r="Y37">
            <v>182</v>
          </cell>
          <cell r="Z37">
            <v>158</v>
          </cell>
          <cell r="AA37">
            <v>165</v>
          </cell>
          <cell r="AC37">
            <v>1256</v>
          </cell>
          <cell r="AD37">
            <v>1334</v>
          </cell>
          <cell r="AE37">
            <v>1178</v>
          </cell>
          <cell r="AF37">
            <v>683</v>
          </cell>
        </row>
        <row r="38">
          <cell r="B38" t="str">
            <v>Charles Robini</v>
          </cell>
          <cell r="C38" t="str">
            <v>SP</v>
          </cell>
          <cell r="D38">
            <v>231</v>
          </cell>
          <cell r="E38">
            <v>234</v>
          </cell>
          <cell r="F38">
            <v>211</v>
          </cell>
          <cell r="G38">
            <v>182</v>
          </cell>
          <cell r="H38">
            <v>203</v>
          </cell>
          <cell r="I38">
            <v>217</v>
          </cell>
          <cell r="J38">
            <v>245</v>
          </cell>
          <cell r="K38">
            <v>188</v>
          </cell>
          <cell r="L38">
            <v>259</v>
          </cell>
          <cell r="M38">
            <v>259</v>
          </cell>
          <cell r="N38">
            <v>242</v>
          </cell>
          <cell r="O38">
            <v>191</v>
          </cell>
          <cell r="P38">
            <v>207</v>
          </cell>
          <cell r="Q38">
            <v>215</v>
          </cell>
          <cell r="R38">
            <v>171</v>
          </cell>
          <cell r="S38">
            <v>206</v>
          </cell>
          <cell r="T38">
            <v>214</v>
          </cell>
          <cell r="U38">
            <v>188</v>
          </cell>
          <cell r="V38">
            <v>156</v>
          </cell>
          <cell r="W38">
            <v>190</v>
          </cell>
          <cell r="X38">
            <v>156</v>
          </cell>
          <cell r="Y38">
            <v>189</v>
          </cell>
          <cell r="Z38">
            <v>226</v>
          </cell>
          <cell r="AA38">
            <v>155</v>
          </cell>
          <cell r="AC38">
            <v>1523</v>
          </cell>
          <cell r="AD38">
            <v>1561</v>
          </cell>
          <cell r="AE38">
            <v>1125</v>
          </cell>
          <cell r="AF38">
            <v>726</v>
          </cell>
        </row>
        <row r="39">
          <cell r="B39" t="str">
            <v>Beto Moleda</v>
          </cell>
          <cell r="C39" t="str">
            <v>MG</v>
          </cell>
          <cell r="D39">
            <v>179</v>
          </cell>
          <cell r="E39">
            <v>182</v>
          </cell>
          <cell r="F39">
            <v>212</v>
          </cell>
          <cell r="G39">
            <v>209</v>
          </cell>
          <cell r="H39">
            <v>180</v>
          </cell>
          <cell r="I39">
            <v>164</v>
          </cell>
          <cell r="J39">
            <v>214</v>
          </cell>
          <cell r="K39">
            <v>169</v>
          </cell>
          <cell r="L39">
            <v>192</v>
          </cell>
          <cell r="M39">
            <v>178</v>
          </cell>
          <cell r="N39">
            <v>203</v>
          </cell>
          <cell r="O39">
            <v>175</v>
          </cell>
          <cell r="P39">
            <v>197</v>
          </cell>
          <cell r="Q39">
            <v>254</v>
          </cell>
          <cell r="R39">
            <v>168</v>
          </cell>
          <cell r="S39">
            <v>207</v>
          </cell>
          <cell r="T39">
            <v>218</v>
          </cell>
          <cell r="U39">
            <v>189</v>
          </cell>
          <cell r="V39">
            <v>204</v>
          </cell>
          <cell r="W39">
            <v>191</v>
          </cell>
          <cell r="X39">
            <v>159</v>
          </cell>
          <cell r="Y39">
            <v>169</v>
          </cell>
          <cell r="Z39">
            <v>187</v>
          </cell>
          <cell r="AA39">
            <v>171</v>
          </cell>
          <cell r="AC39">
            <v>1340</v>
          </cell>
          <cell r="AD39">
            <v>1368</v>
          </cell>
          <cell r="AE39">
            <v>1177</v>
          </cell>
          <cell r="AF39">
            <v>686</v>
          </cell>
        </row>
        <row r="40">
          <cell r="B40" t="str">
            <v>Walter Costa</v>
          </cell>
          <cell r="C40" t="str">
            <v>MG</v>
          </cell>
          <cell r="D40">
            <v>216</v>
          </cell>
          <cell r="E40">
            <v>217</v>
          </cell>
          <cell r="F40">
            <v>169</v>
          </cell>
          <cell r="G40">
            <v>172</v>
          </cell>
          <cell r="H40">
            <v>221</v>
          </cell>
          <cell r="I40">
            <v>209</v>
          </cell>
          <cell r="J40">
            <v>234</v>
          </cell>
          <cell r="K40">
            <v>216</v>
          </cell>
          <cell r="L40">
            <v>225</v>
          </cell>
          <cell r="M40">
            <v>175</v>
          </cell>
          <cell r="N40">
            <v>182</v>
          </cell>
          <cell r="O40">
            <v>170</v>
          </cell>
          <cell r="P40">
            <v>169</v>
          </cell>
          <cell r="Q40">
            <v>187</v>
          </cell>
          <cell r="R40">
            <v>216</v>
          </cell>
          <cell r="S40">
            <v>296</v>
          </cell>
          <cell r="T40">
            <v>160</v>
          </cell>
          <cell r="U40">
            <v>222</v>
          </cell>
          <cell r="V40">
            <v>200</v>
          </cell>
          <cell r="W40">
            <v>181</v>
          </cell>
          <cell r="X40">
            <v>226</v>
          </cell>
          <cell r="Y40">
            <v>177</v>
          </cell>
          <cell r="Z40">
            <v>197</v>
          </cell>
          <cell r="AA40">
            <v>210</v>
          </cell>
          <cell r="AC40">
            <v>1438</v>
          </cell>
          <cell r="AD40">
            <v>1324</v>
          </cell>
          <cell r="AE40">
            <v>1275</v>
          </cell>
          <cell r="AF40">
            <v>810</v>
          </cell>
        </row>
        <row r="41">
          <cell r="B41" t="str">
            <v>Reinaldo Tanaka</v>
          </cell>
          <cell r="C41" t="str">
            <v>MG</v>
          </cell>
          <cell r="D41">
            <v>211</v>
          </cell>
          <cell r="E41">
            <v>230</v>
          </cell>
          <cell r="F41">
            <v>192</v>
          </cell>
          <cell r="G41">
            <v>176</v>
          </cell>
          <cell r="H41">
            <v>225</v>
          </cell>
          <cell r="I41">
            <v>187</v>
          </cell>
          <cell r="J41">
            <v>188</v>
          </cell>
          <cell r="K41">
            <v>176</v>
          </cell>
          <cell r="L41">
            <v>232</v>
          </cell>
          <cell r="M41">
            <v>230</v>
          </cell>
          <cell r="N41">
            <v>200</v>
          </cell>
          <cell r="O41">
            <v>189</v>
          </cell>
          <cell r="P41">
            <v>213</v>
          </cell>
          <cell r="Q41">
            <v>179</v>
          </cell>
          <cell r="R41">
            <v>192</v>
          </cell>
          <cell r="S41">
            <v>179</v>
          </cell>
          <cell r="T41">
            <v>160</v>
          </cell>
          <cell r="U41">
            <v>161</v>
          </cell>
          <cell r="V41">
            <v>176</v>
          </cell>
          <cell r="W41">
            <v>191</v>
          </cell>
          <cell r="X41">
            <v>172</v>
          </cell>
          <cell r="Y41">
            <v>160</v>
          </cell>
          <cell r="Z41">
            <v>191</v>
          </cell>
          <cell r="AA41">
            <v>165</v>
          </cell>
          <cell r="AC41">
            <v>1409</v>
          </cell>
          <cell r="AD41">
            <v>1419</v>
          </cell>
          <cell r="AE41">
            <v>1059</v>
          </cell>
          <cell r="AF41">
            <v>688</v>
          </cell>
        </row>
        <row r="42">
          <cell r="B42" t="str">
            <v>Rene Santos</v>
          </cell>
          <cell r="C42" t="str">
            <v>MG</v>
          </cell>
          <cell r="D42">
            <v>180</v>
          </cell>
          <cell r="E42">
            <v>182</v>
          </cell>
          <cell r="F42">
            <v>242</v>
          </cell>
          <cell r="G42">
            <v>203</v>
          </cell>
          <cell r="H42">
            <v>218</v>
          </cell>
          <cell r="I42">
            <v>197</v>
          </cell>
          <cell r="J42">
            <v>190</v>
          </cell>
          <cell r="K42">
            <v>178</v>
          </cell>
          <cell r="L42">
            <v>217</v>
          </cell>
          <cell r="M42">
            <v>197</v>
          </cell>
          <cell r="N42">
            <v>187</v>
          </cell>
          <cell r="O42">
            <v>224</v>
          </cell>
          <cell r="P42">
            <v>211</v>
          </cell>
          <cell r="Q42">
            <v>225</v>
          </cell>
          <cell r="R42">
            <v>245</v>
          </cell>
          <cell r="S42">
            <v>199</v>
          </cell>
          <cell r="T42">
            <v>234</v>
          </cell>
          <cell r="U42">
            <v>210</v>
          </cell>
          <cell r="V42">
            <v>202</v>
          </cell>
          <cell r="W42">
            <v>173</v>
          </cell>
          <cell r="X42">
            <v>156</v>
          </cell>
          <cell r="Y42">
            <v>145</v>
          </cell>
          <cell r="Z42">
            <v>165</v>
          </cell>
          <cell r="AA42">
            <v>176</v>
          </cell>
          <cell r="AC42">
            <v>1412</v>
          </cell>
          <cell r="AD42">
            <v>1439</v>
          </cell>
          <cell r="AE42">
            <v>1263</v>
          </cell>
          <cell r="AF42">
            <v>642</v>
          </cell>
        </row>
        <row r="43">
          <cell r="B43" t="str">
            <v>Rogerio Mattos</v>
          </cell>
          <cell r="C43" t="str">
            <v>RJ</v>
          </cell>
          <cell r="D43">
            <v>189</v>
          </cell>
          <cell r="E43">
            <v>191</v>
          </cell>
          <cell r="F43">
            <v>190</v>
          </cell>
          <cell r="G43">
            <v>193</v>
          </cell>
          <cell r="H43">
            <v>207</v>
          </cell>
          <cell r="I43">
            <v>201</v>
          </cell>
          <cell r="J43">
            <v>210</v>
          </cell>
          <cell r="K43">
            <v>163</v>
          </cell>
          <cell r="L43">
            <v>202</v>
          </cell>
          <cell r="M43">
            <v>171</v>
          </cell>
          <cell r="N43">
            <v>171</v>
          </cell>
          <cell r="O43">
            <v>167</v>
          </cell>
          <cell r="P43">
            <v>208</v>
          </cell>
          <cell r="Q43">
            <v>205</v>
          </cell>
          <cell r="R43">
            <v>177</v>
          </cell>
          <cell r="S43">
            <v>220</v>
          </cell>
          <cell r="T43">
            <v>181</v>
          </cell>
          <cell r="U43">
            <v>191</v>
          </cell>
          <cell r="V43">
            <v>188</v>
          </cell>
          <cell r="W43">
            <v>175</v>
          </cell>
          <cell r="X43">
            <v>156</v>
          </cell>
          <cell r="Y43">
            <v>192</v>
          </cell>
          <cell r="Z43">
            <v>245</v>
          </cell>
          <cell r="AA43">
            <v>183</v>
          </cell>
          <cell r="AC43">
            <v>1381</v>
          </cell>
          <cell r="AD43">
            <v>1287</v>
          </cell>
          <cell r="AE43">
            <v>1132</v>
          </cell>
          <cell r="AF43">
            <v>776</v>
          </cell>
        </row>
        <row r="44">
          <cell r="B44" t="str">
            <v>Nelson Paschoal</v>
          </cell>
          <cell r="C44" t="str">
            <v>MG</v>
          </cell>
          <cell r="D44">
            <v>190</v>
          </cell>
          <cell r="E44">
            <v>180</v>
          </cell>
          <cell r="F44">
            <v>202</v>
          </cell>
          <cell r="G44">
            <v>153</v>
          </cell>
          <cell r="H44">
            <v>187</v>
          </cell>
          <cell r="I44">
            <v>224</v>
          </cell>
          <cell r="J44">
            <v>190</v>
          </cell>
          <cell r="K44">
            <v>195</v>
          </cell>
          <cell r="L44">
            <v>166</v>
          </cell>
          <cell r="M44">
            <v>179</v>
          </cell>
          <cell r="N44">
            <v>189</v>
          </cell>
          <cell r="O44">
            <v>168</v>
          </cell>
          <cell r="P44">
            <v>243</v>
          </cell>
          <cell r="Q44">
            <v>185</v>
          </cell>
          <cell r="R44">
            <v>209</v>
          </cell>
          <cell r="S44">
            <v>201</v>
          </cell>
          <cell r="T44">
            <v>238</v>
          </cell>
          <cell r="U44">
            <v>183</v>
          </cell>
          <cell r="V44">
            <v>196</v>
          </cell>
          <cell r="W44">
            <v>169</v>
          </cell>
          <cell r="X44">
            <v>218</v>
          </cell>
          <cell r="Y44">
            <v>220</v>
          </cell>
          <cell r="Z44">
            <v>211</v>
          </cell>
          <cell r="AA44">
            <v>194</v>
          </cell>
          <cell r="AC44">
            <v>1326</v>
          </cell>
          <cell r="AD44">
            <v>1325</v>
          </cell>
          <cell r="AE44">
            <v>1196</v>
          </cell>
          <cell r="AF44">
            <v>843</v>
          </cell>
        </row>
        <row r="45">
          <cell r="B45" t="str">
            <v>Mario Tavares</v>
          </cell>
          <cell r="C45" t="str">
            <v>RJ</v>
          </cell>
          <cell r="D45">
            <v>174</v>
          </cell>
          <cell r="E45">
            <v>235</v>
          </cell>
          <cell r="F45">
            <v>164</v>
          </cell>
          <cell r="G45">
            <v>176</v>
          </cell>
          <cell r="H45">
            <v>190</v>
          </cell>
          <cell r="I45">
            <v>199</v>
          </cell>
          <cell r="J45">
            <v>170</v>
          </cell>
          <cell r="K45">
            <v>157</v>
          </cell>
          <cell r="L45">
            <v>224</v>
          </cell>
          <cell r="M45">
            <v>155</v>
          </cell>
          <cell r="N45">
            <v>203</v>
          </cell>
          <cell r="O45">
            <v>195</v>
          </cell>
          <cell r="P45">
            <v>158</v>
          </cell>
          <cell r="Q45">
            <v>212</v>
          </cell>
          <cell r="R45">
            <v>215</v>
          </cell>
          <cell r="S45">
            <v>213</v>
          </cell>
          <cell r="T45">
            <v>226</v>
          </cell>
          <cell r="U45">
            <v>218</v>
          </cell>
          <cell r="V45">
            <v>220</v>
          </cell>
          <cell r="W45">
            <v>170</v>
          </cell>
          <cell r="X45">
            <v>192</v>
          </cell>
          <cell r="Y45">
            <v>206</v>
          </cell>
          <cell r="Z45">
            <v>175</v>
          </cell>
          <cell r="AA45">
            <v>180</v>
          </cell>
          <cell r="AC45">
            <v>1308</v>
          </cell>
          <cell r="AD45">
            <v>1304</v>
          </cell>
          <cell r="AE45">
            <v>1262</v>
          </cell>
          <cell r="AF45">
            <v>753</v>
          </cell>
        </row>
        <row r="46">
          <cell r="B46" t="str">
            <v>Juliver Batista</v>
          </cell>
          <cell r="C46" t="str">
            <v>MG</v>
          </cell>
          <cell r="D46">
            <v>205</v>
          </cell>
          <cell r="E46">
            <v>202</v>
          </cell>
          <cell r="F46">
            <v>214</v>
          </cell>
          <cell r="G46">
            <v>181</v>
          </cell>
          <cell r="H46">
            <v>151</v>
          </cell>
          <cell r="I46">
            <v>179</v>
          </cell>
          <cell r="J46">
            <v>231</v>
          </cell>
          <cell r="K46">
            <v>164</v>
          </cell>
          <cell r="L46">
            <v>166</v>
          </cell>
          <cell r="M46">
            <v>185</v>
          </cell>
          <cell r="N46">
            <v>215</v>
          </cell>
          <cell r="O46">
            <v>267</v>
          </cell>
          <cell r="P46">
            <v>195</v>
          </cell>
          <cell r="Q46">
            <v>184</v>
          </cell>
          <cell r="R46">
            <v>215</v>
          </cell>
          <cell r="S46">
            <v>191</v>
          </cell>
          <cell r="T46">
            <v>158</v>
          </cell>
          <cell r="U46">
            <v>172</v>
          </cell>
          <cell r="V46">
            <v>200</v>
          </cell>
          <cell r="W46">
            <v>210</v>
          </cell>
          <cell r="X46">
            <v>195</v>
          </cell>
          <cell r="Y46">
            <v>188</v>
          </cell>
          <cell r="Z46">
            <v>212</v>
          </cell>
          <cell r="AA46">
            <v>204</v>
          </cell>
          <cell r="AC46">
            <v>1363</v>
          </cell>
          <cell r="AD46">
            <v>1376</v>
          </cell>
          <cell r="AE46">
            <v>1146</v>
          </cell>
          <cell r="AF46">
            <v>799</v>
          </cell>
        </row>
        <row r="47">
          <cell r="B47" t="str">
            <v>Carlos Salgado</v>
          </cell>
          <cell r="C47" t="str">
            <v>BA</v>
          </cell>
          <cell r="D47">
            <v>204</v>
          </cell>
          <cell r="E47">
            <v>183</v>
          </cell>
          <cell r="F47">
            <v>190</v>
          </cell>
          <cell r="G47">
            <v>175</v>
          </cell>
          <cell r="H47">
            <v>172</v>
          </cell>
          <cell r="I47">
            <v>221</v>
          </cell>
          <cell r="J47">
            <v>197</v>
          </cell>
          <cell r="K47">
            <v>184</v>
          </cell>
          <cell r="L47">
            <v>197</v>
          </cell>
          <cell r="M47">
            <v>224</v>
          </cell>
          <cell r="N47">
            <v>215</v>
          </cell>
          <cell r="O47">
            <v>177</v>
          </cell>
          <cell r="P47">
            <v>193</v>
          </cell>
          <cell r="Q47">
            <v>190</v>
          </cell>
          <cell r="R47">
            <v>195</v>
          </cell>
          <cell r="S47">
            <v>175</v>
          </cell>
          <cell r="T47">
            <v>215</v>
          </cell>
          <cell r="U47">
            <v>205</v>
          </cell>
          <cell r="V47">
            <v>155</v>
          </cell>
          <cell r="W47">
            <v>152</v>
          </cell>
          <cell r="X47">
            <v>252</v>
          </cell>
          <cell r="Y47">
            <v>218</v>
          </cell>
          <cell r="Z47">
            <v>234</v>
          </cell>
          <cell r="AA47">
            <v>171</v>
          </cell>
          <cell r="AC47">
            <v>1342</v>
          </cell>
          <cell r="AD47">
            <v>1380</v>
          </cell>
          <cell r="AE47">
            <v>1097</v>
          </cell>
          <cell r="AF47">
            <v>875</v>
          </cell>
        </row>
        <row r="48">
          <cell r="B48" t="str">
            <v>Artur Ornellas</v>
          </cell>
          <cell r="C48" t="str">
            <v>MG</v>
          </cell>
          <cell r="D48">
            <v>154</v>
          </cell>
          <cell r="E48">
            <v>197</v>
          </cell>
          <cell r="F48">
            <v>231</v>
          </cell>
          <cell r="G48">
            <v>181</v>
          </cell>
          <cell r="H48">
            <v>144</v>
          </cell>
          <cell r="I48">
            <v>168</v>
          </cell>
          <cell r="J48">
            <v>245</v>
          </cell>
          <cell r="K48">
            <v>174</v>
          </cell>
          <cell r="L48">
            <v>189</v>
          </cell>
          <cell r="M48">
            <v>237</v>
          </cell>
          <cell r="N48">
            <v>145</v>
          </cell>
          <cell r="O48">
            <v>162</v>
          </cell>
          <cell r="P48">
            <v>157</v>
          </cell>
          <cell r="Q48">
            <v>191</v>
          </cell>
          <cell r="R48">
            <v>191</v>
          </cell>
          <cell r="S48">
            <v>143</v>
          </cell>
          <cell r="T48">
            <v>210</v>
          </cell>
          <cell r="U48">
            <v>170</v>
          </cell>
          <cell r="V48">
            <v>190</v>
          </cell>
          <cell r="W48">
            <v>191</v>
          </cell>
          <cell r="X48">
            <v>121</v>
          </cell>
          <cell r="Y48">
            <v>193</v>
          </cell>
          <cell r="Z48">
            <v>173</v>
          </cell>
          <cell r="AA48">
            <v>179</v>
          </cell>
          <cell r="AC48">
            <v>1320</v>
          </cell>
          <cell r="AD48">
            <v>1255</v>
          </cell>
          <cell r="AE48">
            <v>1095</v>
          </cell>
          <cell r="AF48">
            <v>666</v>
          </cell>
        </row>
        <row r="49">
          <cell r="B49" t="str">
            <v>Julio Costa</v>
          </cell>
          <cell r="C49" t="str">
            <v>SP</v>
          </cell>
          <cell r="D49">
            <v>214</v>
          </cell>
          <cell r="E49">
            <v>185</v>
          </cell>
          <cell r="F49">
            <v>162</v>
          </cell>
          <cell r="G49">
            <v>190</v>
          </cell>
          <cell r="H49">
            <v>157</v>
          </cell>
          <cell r="I49">
            <v>165</v>
          </cell>
          <cell r="J49">
            <v>214</v>
          </cell>
          <cell r="K49">
            <v>182</v>
          </cell>
          <cell r="L49">
            <v>163</v>
          </cell>
          <cell r="M49">
            <v>117</v>
          </cell>
          <cell r="N49">
            <v>150</v>
          </cell>
          <cell r="O49">
            <v>153</v>
          </cell>
          <cell r="P49">
            <v>180</v>
          </cell>
          <cell r="Q49">
            <v>155</v>
          </cell>
          <cell r="R49">
            <v>176</v>
          </cell>
          <cell r="S49">
            <v>162</v>
          </cell>
          <cell r="T49">
            <v>180</v>
          </cell>
          <cell r="U49">
            <v>182</v>
          </cell>
          <cell r="V49">
            <v>189</v>
          </cell>
          <cell r="W49">
            <v>214</v>
          </cell>
          <cell r="X49">
            <v>171</v>
          </cell>
          <cell r="Y49">
            <v>201</v>
          </cell>
          <cell r="Z49">
            <v>161</v>
          </cell>
          <cell r="AA49">
            <v>191</v>
          </cell>
          <cell r="AC49">
            <v>1287</v>
          </cell>
          <cell r="AD49">
            <v>1100</v>
          </cell>
          <cell r="AE49">
            <v>1103</v>
          </cell>
          <cell r="AF49">
            <v>724</v>
          </cell>
        </row>
        <row r="50">
          <cell r="B50" t="str">
            <v>Milton Pacheco</v>
          </cell>
          <cell r="C50" t="str">
            <v>MG</v>
          </cell>
          <cell r="D50">
            <v>181</v>
          </cell>
          <cell r="E50">
            <v>168</v>
          </cell>
          <cell r="F50">
            <v>198</v>
          </cell>
          <cell r="G50">
            <v>184</v>
          </cell>
          <cell r="H50">
            <v>174</v>
          </cell>
          <cell r="I50">
            <v>194</v>
          </cell>
          <cell r="J50">
            <v>157</v>
          </cell>
          <cell r="K50">
            <v>148</v>
          </cell>
          <cell r="L50">
            <v>190</v>
          </cell>
          <cell r="M50">
            <v>149</v>
          </cell>
          <cell r="N50">
            <v>152</v>
          </cell>
          <cell r="O50">
            <v>165</v>
          </cell>
          <cell r="P50">
            <v>268</v>
          </cell>
          <cell r="Q50">
            <v>241</v>
          </cell>
          <cell r="R50">
            <v>170</v>
          </cell>
          <cell r="S50">
            <v>162</v>
          </cell>
          <cell r="T50">
            <v>204</v>
          </cell>
          <cell r="U50">
            <v>157</v>
          </cell>
          <cell r="V50">
            <v>211</v>
          </cell>
          <cell r="W50">
            <v>210</v>
          </cell>
          <cell r="X50">
            <v>167</v>
          </cell>
          <cell r="Y50">
            <v>225</v>
          </cell>
          <cell r="Z50">
            <v>213</v>
          </cell>
          <cell r="AA50">
            <v>203</v>
          </cell>
          <cell r="AC50">
            <v>1256</v>
          </cell>
          <cell r="AD50">
            <v>1313</v>
          </cell>
          <cell r="AE50">
            <v>1114</v>
          </cell>
          <cell r="AF50">
            <v>808</v>
          </cell>
        </row>
        <row r="51">
          <cell r="B51" t="str">
            <v>Renan Zoghaib</v>
          </cell>
          <cell r="C51" t="str">
            <v>SP</v>
          </cell>
          <cell r="D51">
            <v>145</v>
          </cell>
          <cell r="E51">
            <v>227</v>
          </cell>
          <cell r="F51">
            <v>232</v>
          </cell>
          <cell r="G51">
            <v>209</v>
          </cell>
          <cell r="H51">
            <v>161</v>
          </cell>
          <cell r="I51">
            <v>202</v>
          </cell>
          <cell r="J51">
            <v>217</v>
          </cell>
          <cell r="K51">
            <v>147</v>
          </cell>
          <cell r="L51">
            <v>235</v>
          </cell>
          <cell r="M51">
            <v>181</v>
          </cell>
          <cell r="N51">
            <v>164</v>
          </cell>
          <cell r="O51">
            <v>180</v>
          </cell>
          <cell r="P51">
            <v>200</v>
          </cell>
          <cell r="Q51">
            <v>152</v>
          </cell>
          <cell r="R51">
            <v>141</v>
          </cell>
          <cell r="S51">
            <v>179</v>
          </cell>
          <cell r="T51">
            <v>177</v>
          </cell>
          <cell r="U51">
            <v>207</v>
          </cell>
          <cell r="V51">
            <v>169</v>
          </cell>
          <cell r="W51">
            <v>174</v>
          </cell>
          <cell r="X51">
            <v>181</v>
          </cell>
          <cell r="Y51">
            <v>187</v>
          </cell>
          <cell r="Z51">
            <v>177</v>
          </cell>
          <cell r="AA51">
            <v>193</v>
          </cell>
          <cell r="AC51">
            <v>1393</v>
          </cell>
          <cell r="AD51">
            <v>1259</v>
          </cell>
          <cell r="AE51">
            <v>1047</v>
          </cell>
          <cell r="AF51">
            <v>738</v>
          </cell>
        </row>
        <row r="52">
          <cell r="B52" t="str">
            <v>Jonh Junior</v>
          </cell>
          <cell r="C52" t="str">
            <v>RJ</v>
          </cell>
          <cell r="D52">
            <v>128</v>
          </cell>
          <cell r="E52">
            <v>201</v>
          </cell>
          <cell r="F52">
            <v>196</v>
          </cell>
          <cell r="G52">
            <v>156</v>
          </cell>
          <cell r="H52">
            <v>193</v>
          </cell>
          <cell r="I52">
            <v>228</v>
          </cell>
          <cell r="J52">
            <v>200</v>
          </cell>
          <cell r="K52">
            <v>198</v>
          </cell>
          <cell r="L52">
            <v>203</v>
          </cell>
          <cell r="M52">
            <v>203</v>
          </cell>
          <cell r="N52">
            <v>165</v>
          </cell>
          <cell r="O52">
            <v>236</v>
          </cell>
          <cell r="P52">
            <v>157</v>
          </cell>
          <cell r="Q52">
            <v>192</v>
          </cell>
          <cell r="R52">
            <v>190</v>
          </cell>
          <cell r="S52">
            <v>170</v>
          </cell>
          <cell r="T52">
            <v>159</v>
          </cell>
          <cell r="U52">
            <v>166</v>
          </cell>
          <cell r="V52">
            <v>164</v>
          </cell>
          <cell r="W52">
            <v>187</v>
          </cell>
          <cell r="X52">
            <v>157</v>
          </cell>
          <cell r="Y52">
            <v>159</v>
          </cell>
          <cell r="Z52">
            <v>141</v>
          </cell>
          <cell r="AA52">
            <v>151</v>
          </cell>
          <cell r="AC52">
            <v>1302</v>
          </cell>
          <cell r="AD52">
            <v>1354</v>
          </cell>
          <cell r="AE52">
            <v>1036</v>
          </cell>
          <cell r="AF52">
            <v>608</v>
          </cell>
        </row>
        <row r="53">
          <cell r="B53" t="str">
            <v>Paulo Feijo</v>
          </cell>
          <cell r="C53" t="str">
            <v>RJ</v>
          </cell>
          <cell r="D53">
            <v>178</v>
          </cell>
          <cell r="E53">
            <v>185</v>
          </cell>
          <cell r="F53">
            <v>148</v>
          </cell>
          <cell r="G53">
            <v>145</v>
          </cell>
          <cell r="H53">
            <v>213</v>
          </cell>
          <cell r="I53">
            <v>170</v>
          </cell>
          <cell r="J53">
            <v>191</v>
          </cell>
          <cell r="K53">
            <v>174</v>
          </cell>
          <cell r="L53">
            <v>190</v>
          </cell>
          <cell r="M53">
            <v>169</v>
          </cell>
          <cell r="N53">
            <v>222</v>
          </cell>
          <cell r="O53">
            <v>203</v>
          </cell>
          <cell r="P53">
            <v>147</v>
          </cell>
          <cell r="Q53">
            <v>164</v>
          </cell>
          <cell r="R53">
            <v>171</v>
          </cell>
          <cell r="S53">
            <v>203</v>
          </cell>
          <cell r="T53">
            <v>202</v>
          </cell>
          <cell r="U53">
            <v>192</v>
          </cell>
          <cell r="V53">
            <v>169</v>
          </cell>
          <cell r="W53">
            <v>179</v>
          </cell>
          <cell r="X53">
            <v>180</v>
          </cell>
          <cell r="Y53">
            <v>186</v>
          </cell>
          <cell r="Z53">
            <v>144</v>
          </cell>
          <cell r="AA53">
            <v>169</v>
          </cell>
          <cell r="AC53">
            <v>1230</v>
          </cell>
          <cell r="AD53">
            <v>1269</v>
          </cell>
          <cell r="AE53">
            <v>1116</v>
          </cell>
          <cell r="AF53">
            <v>679</v>
          </cell>
        </row>
        <row r="54">
          <cell r="B54" t="str">
            <v>Daniel Murta</v>
          </cell>
          <cell r="C54" t="str">
            <v>MG</v>
          </cell>
          <cell r="D54">
            <v>171</v>
          </cell>
          <cell r="E54">
            <v>224</v>
          </cell>
          <cell r="F54">
            <v>159</v>
          </cell>
          <cell r="G54">
            <v>235</v>
          </cell>
          <cell r="H54">
            <v>213</v>
          </cell>
          <cell r="I54">
            <v>247</v>
          </cell>
          <cell r="J54">
            <v>229</v>
          </cell>
          <cell r="K54">
            <v>206</v>
          </cell>
          <cell r="L54">
            <v>203</v>
          </cell>
          <cell r="M54">
            <v>177</v>
          </cell>
          <cell r="N54">
            <v>210</v>
          </cell>
          <cell r="O54">
            <v>186</v>
          </cell>
          <cell r="P54">
            <v>170</v>
          </cell>
          <cell r="Q54">
            <v>208</v>
          </cell>
          <cell r="R54">
            <v>199</v>
          </cell>
          <cell r="S54">
            <v>212</v>
          </cell>
          <cell r="T54">
            <v>258</v>
          </cell>
          <cell r="U54">
            <v>214</v>
          </cell>
          <cell r="V54">
            <v>187</v>
          </cell>
          <cell r="W54">
            <v>174</v>
          </cell>
          <cell r="X54">
            <v>214</v>
          </cell>
          <cell r="Y54">
            <v>162</v>
          </cell>
          <cell r="Z54">
            <v>155</v>
          </cell>
          <cell r="AA54">
            <v>215</v>
          </cell>
          <cell r="AC54">
            <v>1478</v>
          </cell>
          <cell r="AD54">
            <v>1360</v>
          </cell>
          <cell r="AE54">
            <v>1244</v>
          </cell>
          <cell r="AF54">
            <v>746</v>
          </cell>
        </row>
        <row r="55">
          <cell r="B55" t="str">
            <v>Mario Okumura</v>
          </cell>
          <cell r="C55" t="str">
            <v>MG</v>
          </cell>
          <cell r="D55">
            <v>153</v>
          </cell>
          <cell r="E55">
            <v>130</v>
          </cell>
          <cell r="F55">
            <v>171</v>
          </cell>
          <cell r="G55">
            <v>155</v>
          </cell>
          <cell r="H55">
            <v>189</v>
          </cell>
          <cell r="I55">
            <v>220</v>
          </cell>
          <cell r="J55">
            <v>113</v>
          </cell>
          <cell r="K55">
            <v>225</v>
          </cell>
          <cell r="L55">
            <v>158</v>
          </cell>
          <cell r="M55">
            <v>225</v>
          </cell>
          <cell r="N55">
            <v>157</v>
          </cell>
          <cell r="O55">
            <v>215</v>
          </cell>
          <cell r="P55">
            <v>209</v>
          </cell>
          <cell r="Q55">
            <v>199</v>
          </cell>
          <cell r="R55">
            <v>133</v>
          </cell>
          <cell r="S55">
            <v>177</v>
          </cell>
          <cell r="T55">
            <v>155</v>
          </cell>
          <cell r="U55">
            <v>139</v>
          </cell>
          <cell r="V55">
            <v>201</v>
          </cell>
          <cell r="W55">
            <v>179</v>
          </cell>
          <cell r="X55">
            <v>151</v>
          </cell>
          <cell r="Y55">
            <v>163</v>
          </cell>
          <cell r="Z55">
            <v>130</v>
          </cell>
          <cell r="AA55">
            <v>205</v>
          </cell>
          <cell r="AC55">
            <v>1131</v>
          </cell>
          <cell r="AD55">
            <v>1388</v>
          </cell>
          <cell r="AE55">
            <v>984</v>
          </cell>
          <cell r="AF55">
            <v>649</v>
          </cell>
        </row>
        <row r="56">
          <cell r="B56" t="str">
            <v>Lula Velloso</v>
          </cell>
          <cell r="C56" t="str">
            <v>RJ</v>
          </cell>
          <cell r="D56">
            <v>179</v>
          </cell>
          <cell r="E56">
            <v>232</v>
          </cell>
          <cell r="F56">
            <v>209</v>
          </cell>
          <cell r="G56">
            <v>170</v>
          </cell>
          <cell r="H56">
            <v>178</v>
          </cell>
          <cell r="I56">
            <v>201</v>
          </cell>
          <cell r="J56">
            <v>136</v>
          </cell>
          <cell r="K56">
            <v>166</v>
          </cell>
          <cell r="L56">
            <v>188</v>
          </cell>
          <cell r="M56">
            <v>162</v>
          </cell>
          <cell r="N56">
            <v>203</v>
          </cell>
          <cell r="O56">
            <v>154</v>
          </cell>
          <cell r="P56">
            <v>179</v>
          </cell>
          <cell r="Q56">
            <v>213</v>
          </cell>
          <cell r="R56">
            <v>230</v>
          </cell>
          <cell r="S56">
            <v>178</v>
          </cell>
          <cell r="T56">
            <v>192</v>
          </cell>
          <cell r="U56">
            <v>187</v>
          </cell>
          <cell r="V56">
            <v>204</v>
          </cell>
          <cell r="W56">
            <v>140</v>
          </cell>
          <cell r="X56">
            <v>276</v>
          </cell>
          <cell r="Y56">
            <v>172</v>
          </cell>
          <cell r="Z56">
            <v>193</v>
          </cell>
          <cell r="AA56">
            <v>186</v>
          </cell>
          <cell r="AC56">
            <v>1305</v>
          </cell>
          <cell r="AD56">
            <v>1265</v>
          </cell>
          <cell r="AE56">
            <v>1131</v>
          </cell>
          <cell r="AF56">
            <v>827</v>
          </cell>
        </row>
        <row r="57">
          <cell r="B57" t="str">
            <v>Eugenio Carvalho</v>
          </cell>
          <cell r="C57" t="str">
            <v>DF</v>
          </cell>
          <cell r="D57">
            <v>166</v>
          </cell>
          <cell r="E57">
            <v>165</v>
          </cell>
          <cell r="F57">
            <v>237</v>
          </cell>
          <cell r="G57">
            <v>214</v>
          </cell>
          <cell r="H57">
            <v>167</v>
          </cell>
          <cell r="I57">
            <v>136</v>
          </cell>
          <cell r="J57">
            <v>220</v>
          </cell>
          <cell r="K57">
            <v>132</v>
          </cell>
          <cell r="L57">
            <v>157</v>
          </cell>
          <cell r="M57">
            <v>182</v>
          </cell>
          <cell r="N57">
            <v>188</v>
          </cell>
          <cell r="O57">
            <v>160</v>
          </cell>
          <cell r="P57">
            <v>152</v>
          </cell>
          <cell r="Q57">
            <v>194</v>
          </cell>
          <cell r="R57">
            <v>244</v>
          </cell>
          <cell r="S57">
            <v>153</v>
          </cell>
          <cell r="T57">
            <v>179</v>
          </cell>
          <cell r="U57">
            <v>214</v>
          </cell>
          <cell r="V57">
            <v>185</v>
          </cell>
          <cell r="W57">
            <v>200</v>
          </cell>
          <cell r="X57">
            <v>191</v>
          </cell>
          <cell r="Y57">
            <v>173</v>
          </cell>
          <cell r="Z57">
            <v>192</v>
          </cell>
          <cell r="AA57">
            <v>210</v>
          </cell>
          <cell r="AC57">
            <v>1305</v>
          </cell>
          <cell r="AD57">
            <v>1165</v>
          </cell>
          <cell r="AE57">
            <v>1175</v>
          </cell>
          <cell r="AF57">
            <v>766</v>
          </cell>
        </row>
        <row r="58">
          <cell r="B58" t="str">
            <v>Fran Monteiro</v>
          </cell>
          <cell r="C58" t="str">
            <v>SP</v>
          </cell>
          <cell r="D58">
            <v>203</v>
          </cell>
          <cell r="E58">
            <v>206</v>
          </cell>
          <cell r="F58">
            <v>151</v>
          </cell>
          <cell r="G58">
            <v>175</v>
          </cell>
          <cell r="H58">
            <v>193</v>
          </cell>
          <cell r="I58">
            <v>244</v>
          </cell>
          <cell r="J58">
            <v>169</v>
          </cell>
          <cell r="K58">
            <v>175</v>
          </cell>
          <cell r="L58">
            <v>214</v>
          </cell>
          <cell r="M58">
            <v>175</v>
          </cell>
          <cell r="N58">
            <v>196</v>
          </cell>
          <cell r="O58">
            <v>188</v>
          </cell>
          <cell r="P58">
            <v>237</v>
          </cell>
          <cell r="Q58">
            <v>189</v>
          </cell>
          <cell r="R58">
            <v>177</v>
          </cell>
          <cell r="S58">
            <v>166</v>
          </cell>
          <cell r="T58">
            <v>161</v>
          </cell>
          <cell r="U58">
            <v>191</v>
          </cell>
          <cell r="V58">
            <v>205</v>
          </cell>
          <cell r="W58">
            <v>203</v>
          </cell>
          <cell r="X58">
            <v>156</v>
          </cell>
          <cell r="Y58">
            <v>130</v>
          </cell>
          <cell r="Z58">
            <v>160</v>
          </cell>
          <cell r="AA58">
            <v>152</v>
          </cell>
          <cell r="AC58">
            <v>1341</v>
          </cell>
          <cell r="AD58">
            <v>1374</v>
          </cell>
          <cell r="AE58">
            <v>1103</v>
          </cell>
          <cell r="AF58">
            <v>598</v>
          </cell>
        </row>
        <row r="59">
          <cell r="B59" t="str">
            <v>Celso Barata</v>
          </cell>
          <cell r="C59" t="str">
            <v>SP</v>
          </cell>
          <cell r="D59">
            <v>184</v>
          </cell>
          <cell r="E59">
            <v>177</v>
          </cell>
          <cell r="F59">
            <v>168</v>
          </cell>
          <cell r="G59">
            <v>121</v>
          </cell>
          <cell r="H59">
            <v>183</v>
          </cell>
          <cell r="I59">
            <v>180</v>
          </cell>
          <cell r="J59">
            <v>221</v>
          </cell>
          <cell r="K59">
            <v>153</v>
          </cell>
          <cell r="L59">
            <v>219</v>
          </cell>
          <cell r="M59">
            <v>231</v>
          </cell>
          <cell r="N59">
            <v>133</v>
          </cell>
          <cell r="O59">
            <v>164</v>
          </cell>
          <cell r="P59">
            <v>169</v>
          </cell>
          <cell r="Q59">
            <v>196</v>
          </cell>
          <cell r="R59">
            <v>175</v>
          </cell>
          <cell r="S59">
            <v>158</v>
          </cell>
          <cell r="T59">
            <v>178</v>
          </cell>
          <cell r="U59">
            <v>154</v>
          </cell>
          <cell r="V59">
            <v>141</v>
          </cell>
          <cell r="W59">
            <v>160</v>
          </cell>
          <cell r="X59">
            <v>153</v>
          </cell>
          <cell r="Y59">
            <v>192</v>
          </cell>
          <cell r="Z59">
            <v>147</v>
          </cell>
          <cell r="AA59">
            <v>179</v>
          </cell>
          <cell r="AC59">
            <v>1234</v>
          </cell>
          <cell r="AD59">
            <v>1265</v>
          </cell>
          <cell r="AE59">
            <v>966</v>
          </cell>
          <cell r="AF59">
            <v>671</v>
          </cell>
        </row>
        <row r="60">
          <cell r="B60" t="str">
            <v>Luiz Afonso</v>
          </cell>
          <cell r="C60" t="str">
            <v>DF</v>
          </cell>
          <cell r="D60">
            <v>218</v>
          </cell>
          <cell r="E60">
            <v>185</v>
          </cell>
          <cell r="F60">
            <v>179</v>
          </cell>
          <cell r="G60">
            <v>196</v>
          </cell>
          <cell r="H60">
            <v>178</v>
          </cell>
          <cell r="I60">
            <v>170</v>
          </cell>
          <cell r="J60">
            <v>201</v>
          </cell>
          <cell r="K60">
            <v>170</v>
          </cell>
          <cell r="L60">
            <v>152</v>
          </cell>
          <cell r="M60">
            <v>190</v>
          </cell>
          <cell r="N60">
            <v>212</v>
          </cell>
          <cell r="O60">
            <v>162</v>
          </cell>
          <cell r="P60">
            <v>180</v>
          </cell>
          <cell r="Q60">
            <v>209</v>
          </cell>
          <cell r="R60">
            <v>182</v>
          </cell>
          <cell r="S60">
            <v>208</v>
          </cell>
          <cell r="T60">
            <v>180</v>
          </cell>
          <cell r="U60">
            <v>235</v>
          </cell>
          <cell r="V60">
            <v>177</v>
          </cell>
          <cell r="W60">
            <v>159</v>
          </cell>
          <cell r="X60">
            <v>213</v>
          </cell>
          <cell r="Y60">
            <v>220</v>
          </cell>
          <cell r="Z60">
            <v>159</v>
          </cell>
          <cell r="AA60">
            <v>216</v>
          </cell>
          <cell r="AC60">
            <v>1327</v>
          </cell>
          <cell r="AD60">
            <v>1275</v>
          </cell>
          <cell r="AE60">
            <v>1141</v>
          </cell>
          <cell r="AF60">
            <v>808</v>
          </cell>
        </row>
        <row r="61">
          <cell r="B61" t="str">
            <v>Hermindo Gonçalves</v>
          </cell>
          <cell r="C61" t="str">
            <v>DF</v>
          </cell>
          <cell r="D61">
            <v>145</v>
          </cell>
          <cell r="E61">
            <v>170</v>
          </cell>
          <cell r="F61">
            <v>169</v>
          </cell>
          <cell r="G61">
            <v>168</v>
          </cell>
          <cell r="H61">
            <v>200</v>
          </cell>
          <cell r="I61">
            <v>202</v>
          </cell>
          <cell r="J61">
            <v>135</v>
          </cell>
          <cell r="K61">
            <v>181</v>
          </cell>
          <cell r="L61">
            <v>192</v>
          </cell>
          <cell r="M61">
            <v>191</v>
          </cell>
          <cell r="N61">
            <v>189</v>
          </cell>
          <cell r="O61">
            <v>209</v>
          </cell>
          <cell r="P61">
            <v>190</v>
          </cell>
          <cell r="Q61">
            <v>169</v>
          </cell>
          <cell r="R61">
            <v>158</v>
          </cell>
          <cell r="S61">
            <v>176</v>
          </cell>
          <cell r="T61">
            <v>179</v>
          </cell>
          <cell r="U61">
            <v>193</v>
          </cell>
          <cell r="V61">
            <v>168</v>
          </cell>
          <cell r="W61">
            <v>190</v>
          </cell>
          <cell r="X61">
            <v>151</v>
          </cell>
          <cell r="Y61">
            <v>163</v>
          </cell>
          <cell r="Z61">
            <v>170</v>
          </cell>
          <cell r="AA61">
            <v>176</v>
          </cell>
          <cell r="AC61">
            <v>1189</v>
          </cell>
          <cell r="AD61">
            <v>1321</v>
          </cell>
          <cell r="AE61">
            <v>1064</v>
          </cell>
          <cell r="AF61">
            <v>660</v>
          </cell>
        </row>
        <row r="62">
          <cell r="B62" t="str">
            <v>Thiago Travagini</v>
          </cell>
          <cell r="C62" t="str">
            <v>MG</v>
          </cell>
          <cell r="D62">
            <v>178</v>
          </cell>
          <cell r="E62">
            <v>189</v>
          </cell>
          <cell r="F62">
            <v>191</v>
          </cell>
          <cell r="G62">
            <v>157</v>
          </cell>
          <cell r="H62">
            <v>188</v>
          </cell>
          <cell r="I62">
            <v>226</v>
          </cell>
          <cell r="J62">
            <v>192</v>
          </cell>
          <cell r="K62">
            <v>203</v>
          </cell>
          <cell r="L62">
            <v>201</v>
          </cell>
          <cell r="M62">
            <v>246</v>
          </cell>
          <cell r="N62">
            <v>158</v>
          </cell>
          <cell r="O62">
            <v>192</v>
          </cell>
          <cell r="P62">
            <v>186</v>
          </cell>
          <cell r="Q62">
            <v>188</v>
          </cell>
          <cell r="R62">
            <v>199</v>
          </cell>
          <cell r="S62">
            <v>244</v>
          </cell>
          <cell r="T62">
            <v>157</v>
          </cell>
          <cell r="U62">
            <v>208</v>
          </cell>
          <cell r="V62">
            <v>221</v>
          </cell>
          <cell r="W62">
            <v>184</v>
          </cell>
          <cell r="X62">
            <v>171</v>
          </cell>
          <cell r="Y62">
            <v>206</v>
          </cell>
          <cell r="Z62">
            <v>193</v>
          </cell>
          <cell r="AA62">
            <v>201</v>
          </cell>
          <cell r="AC62">
            <v>1321</v>
          </cell>
          <cell r="AD62">
            <v>1374</v>
          </cell>
          <cell r="AE62">
            <v>1213</v>
          </cell>
          <cell r="AF62">
            <v>771</v>
          </cell>
        </row>
        <row r="63">
          <cell r="B63" t="str">
            <v>Renan Guerra</v>
          </cell>
          <cell r="C63" t="str">
            <v>RJ</v>
          </cell>
          <cell r="D63">
            <v>190</v>
          </cell>
          <cell r="E63">
            <v>217</v>
          </cell>
          <cell r="F63">
            <v>168</v>
          </cell>
          <cell r="G63">
            <v>159</v>
          </cell>
          <cell r="H63">
            <v>235</v>
          </cell>
          <cell r="I63">
            <v>179</v>
          </cell>
          <cell r="J63">
            <v>197</v>
          </cell>
          <cell r="K63">
            <v>169</v>
          </cell>
          <cell r="L63">
            <v>153</v>
          </cell>
          <cell r="M63">
            <v>154</v>
          </cell>
          <cell r="N63">
            <v>205</v>
          </cell>
          <cell r="O63">
            <v>206</v>
          </cell>
          <cell r="P63">
            <v>203</v>
          </cell>
          <cell r="Q63">
            <v>242</v>
          </cell>
          <cell r="R63">
            <v>164</v>
          </cell>
          <cell r="S63">
            <v>195</v>
          </cell>
          <cell r="T63">
            <v>240</v>
          </cell>
          <cell r="U63">
            <v>173</v>
          </cell>
          <cell r="V63">
            <v>168</v>
          </cell>
          <cell r="W63">
            <v>170</v>
          </cell>
          <cell r="X63">
            <v>193</v>
          </cell>
          <cell r="Y63">
            <v>214</v>
          </cell>
          <cell r="Z63">
            <v>189</v>
          </cell>
          <cell r="AA63">
            <v>144</v>
          </cell>
          <cell r="AC63">
            <v>1345</v>
          </cell>
          <cell r="AD63">
            <v>1332</v>
          </cell>
          <cell r="AE63">
            <v>1110</v>
          </cell>
          <cell r="AF63">
            <v>740</v>
          </cell>
        </row>
        <row r="64">
          <cell r="B64" t="str">
            <v>Andre Negri</v>
          </cell>
          <cell r="C64" t="str">
            <v>MS</v>
          </cell>
          <cell r="D64">
            <v>189</v>
          </cell>
          <cell r="E64">
            <v>192</v>
          </cell>
          <cell r="F64">
            <v>138</v>
          </cell>
          <cell r="G64">
            <v>209</v>
          </cell>
          <cell r="H64">
            <v>178</v>
          </cell>
          <cell r="I64">
            <v>214</v>
          </cell>
          <cell r="J64">
            <v>169</v>
          </cell>
          <cell r="K64">
            <v>176</v>
          </cell>
          <cell r="L64">
            <v>204</v>
          </cell>
          <cell r="M64">
            <v>164</v>
          </cell>
          <cell r="N64">
            <v>192</v>
          </cell>
          <cell r="O64">
            <v>183</v>
          </cell>
          <cell r="P64">
            <v>246</v>
          </cell>
          <cell r="Q64">
            <v>186</v>
          </cell>
          <cell r="R64">
            <v>161</v>
          </cell>
          <cell r="S64">
            <v>185</v>
          </cell>
          <cell r="T64">
            <v>131</v>
          </cell>
          <cell r="U64">
            <v>212</v>
          </cell>
          <cell r="V64">
            <v>174</v>
          </cell>
          <cell r="W64">
            <v>201</v>
          </cell>
          <cell r="X64">
            <v>123</v>
          </cell>
          <cell r="Y64">
            <v>203</v>
          </cell>
          <cell r="Z64">
            <v>162</v>
          </cell>
          <cell r="AA64">
            <v>179</v>
          </cell>
          <cell r="AC64">
            <v>1289</v>
          </cell>
          <cell r="AD64">
            <v>1351</v>
          </cell>
          <cell r="AE64">
            <v>1064</v>
          </cell>
          <cell r="AF64">
            <v>667</v>
          </cell>
        </row>
        <row r="65">
          <cell r="B65" t="str">
            <v>Negri Junior</v>
          </cell>
          <cell r="C65" t="str">
            <v>MS</v>
          </cell>
          <cell r="D65">
            <v>172</v>
          </cell>
          <cell r="E65">
            <v>152</v>
          </cell>
          <cell r="F65">
            <v>180</v>
          </cell>
          <cell r="G65">
            <v>171</v>
          </cell>
          <cell r="H65">
            <v>173</v>
          </cell>
          <cell r="I65">
            <v>189</v>
          </cell>
          <cell r="J65">
            <v>193</v>
          </cell>
          <cell r="K65">
            <v>165</v>
          </cell>
          <cell r="L65">
            <v>201</v>
          </cell>
          <cell r="M65">
            <v>183</v>
          </cell>
          <cell r="N65">
            <v>180</v>
          </cell>
          <cell r="O65">
            <v>170</v>
          </cell>
          <cell r="P65">
            <v>174</v>
          </cell>
          <cell r="Q65">
            <v>173</v>
          </cell>
          <cell r="R65">
            <v>171</v>
          </cell>
          <cell r="S65">
            <v>205</v>
          </cell>
          <cell r="T65">
            <v>164</v>
          </cell>
          <cell r="U65">
            <v>169</v>
          </cell>
          <cell r="V65">
            <v>153</v>
          </cell>
          <cell r="W65">
            <v>203</v>
          </cell>
          <cell r="X65">
            <v>192</v>
          </cell>
          <cell r="Y65">
            <v>168</v>
          </cell>
          <cell r="Z65">
            <v>201</v>
          </cell>
          <cell r="AA65">
            <v>184</v>
          </cell>
          <cell r="AC65">
            <v>1230</v>
          </cell>
          <cell r="AD65">
            <v>1246</v>
          </cell>
          <cell r="AE65">
            <v>1065</v>
          </cell>
          <cell r="AF65">
            <v>745</v>
          </cell>
        </row>
        <row r="66">
          <cell r="B66" t="str">
            <v>Fernando Miranda</v>
          </cell>
          <cell r="C66" t="str">
            <v>MG</v>
          </cell>
          <cell r="D66">
            <v>142</v>
          </cell>
          <cell r="E66">
            <v>144</v>
          </cell>
          <cell r="F66">
            <v>159</v>
          </cell>
          <cell r="G66">
            <v>159</v>
          </cell>
          <cell r="H66">
            <v>199</v>
          </cell>
          <cell r="I66">
            <v>165</v>
          </cell>
          <cell r="J66">
            <v>133</v>
          </cell>
          <cell r="K66">
            <v>124</v>
          </cell>
          <cell r="L66">
            <v>183</v>
          </cell>
          <cell r="M66">
            <v>156</v>
          </cell>
          <cell r="N66">
            <v>148</v>
          </cell>
          <cell r="O66">
            <v>154</v>
          </cell>
          <cell r="P66">
            <v>159</v>
          </cell>
          <cell r="Q66">
            <v>150</v>
          </cell>
          <cell r="R66">
            <v>170</v>
          </cell>
          <cell r="S66">
            <v>166</v>
          </cell>
          <cell r="T66">
            <v>202</v>
          </cell>
          <cell r="U66">
            <v>173</v>
          </cell>
          <cell r="V66">
            <v>160</v>
          </cell>
          <cell r="W66">
            <v>154</v>
          </cell>
          <cell r="X66">
            <v>151</v>
          </cell>
          <cell r="Y66">
            <v>156</v>
          </cell>
          <cell r="Z66">
            <v>141</v>
          </cell>
          <cell r="AA66">
            <v>179</v>
          </cell>
          <cell r="AC66">
            <v>1101</v>
          </cell>
          <cell r="AD66">
            <v>1074</v>
          </cell>
          <cell r="AE66">
            <v>1025</v>
          </cell>
          <cell r="AF66">
            <v>627</v>
          </cell>
        </row>
        <row r="67">
          <cell r="B67" t="str">
            <v>Felipe Tomanini</v>
          </cell>
          <cell r="C67" t="str">
            <v>MG</v>
          </cell>
          <cell r="D67">
            <v>158</v>
          </cell>
          <cell r="E67">
            <v>162</v>
          </cell>
          <cell r="F67">
            <v>197</v>
          </cell>
          <cell r="G67">
            <v>211</v>
          </cell>
          <cell r="H67">
            <v>168</v>
          </cell>
          <cell r="I67">
            <v>178</v>
          </cell>
          <cell r="J67">
            <v>137</v>
          </cell>
          <cell r="K67">
            <v>133</v>
          </cell>
          <cell r="L67">
            <v>168</v>
          </cell>
          <cell r="M67">
            <v>171</v>
          </cell>
          <cell r="N67">
            <v>133</v>
          </cell>
          <cell r="O67">
            <v>194</v>
          </cell>
          <cell r="P67">
            <v>198</v>
          </cell>
          <cell r="Q67">
            <v>179</v>
          </cell>
          <cell r="R67">
            <v>146</v>
          </cell>
          <cell r="S67">
            <v>142</v>
          </cell>
          <cell r="T67">
            <v>182</v>
          </cell>
          <cell r="U67">
            <v>186</v>
          </cell>
          <cell r="V67">
            <v>143</v>
          </cell>
          <cell r="W67">
            <v>160</v>
          </cell>
          <cell r="X67">
            <v>172</v>
          </cell>
          <cell r="Y67">
            <v>178</v>
          </cell>
          <cell r="Z67">
            <v>182</v>
          </cell>
          <cell r="AA67">
            <v>128</v>
          </cell>
          <cell r="AC67">
            <v>1211</v>
          </cell>
          <cell r="AD67">
            <v>1176</v>
          </cell>
          <cell r="AE67">
            <v>959</v>
          </cell>
          <cell r="AF67">
            <v>660</v>
          </cell>
        </row>
        <row r="68">
          <cell r="B68" t="str">
            <v>Flavio Castellões</v>
          </cell>
          <cell r="C68" t="str">
            <v>MG</v>
          </cell>
          <cell r="D68">
            <v>163</v>
          </cell>
          <cell r="E68">
            <v>181</v>
          </cell>
          <cell r="F68">
            <v>233</v>
          </cell>
          <cell r="G68">
            <v>130</v>
          </cell>
          <cell r="H68">
            <v>135</v>
          </cell>
          <cell r="I68">
            <v>203</v>
          </cell>
          <cell r="J68">
            <v>199</v>
          </cell>
          <cell r="K68">
            <v>171</v>
          </cell>
          <cell r="L68">
            <v>151</v>
          </cell>
          <cell r="M68">
            <v>198</v>
          </cell>
          <cell r="N68">
            <v>169</v>
          </cell>
          <cell r="O68">
            <v>236</v>
          </cell>
          <cell r="P68">
            <v>150</v>
          </cell>
          <cell r="Q68">
            <v>180</v>
          </cell>
          <cell r="R68">
            <v>108</v>
          </cell>
          <cell r="S68">
            <v>161</v>
          </cell>
          <cell r="T68">
            <v>169</v>
          </cell>
          <cell r="U68">
            <v>125</v>
          </cell>
          <cell r="V68">
            <v>145</v>
          </cell>
          <cell r="W68">
            <v>151</v>
          </cell>
          <cell r="X68">
            <v>139</v>
          </cell>
          <cell r="Y68">
            <v>120</v>
          </cell>
          <cell r="Z68">
            <v>132</v>
          </cell>
          <cell r="AA68">
            <v>183</v>
          </cell>
          <cell r="AC68">
            <v>1244</v>
          </cell>
          <cell r="AD68">
            <v>1255</v>
          </cell>
          <cell r="AE68">
            <v>859</v>
          </cell>
          <cell r="AF68">
            <v>574</v>
          </cell>
        </row>
        <row r="69">
          <cell r="B69" t="str">
            <v>Lucas Paschoal</v>
          </cell>
          <cell r="C69" t="str">
            <v>MG</v>
          </cell>
          <cell r="D69">
            <v>141</v>
          </cell>
          <cell r="E69">
            <v>150</v>
          </cell>
          <cell r="F69">
            <v>159</v>
          </cell>
          <cell r="G69">
            <v>188</v>
          </cell>
          <cell r="H69">
            <v>125</v>
          </cell>
          <cell r="I69">
            <v>134</v>
          </cell>
          <cell r="J69">
            <v>156</v>
          </cell>
          <cell r="K69">
            <v>140</v>
          </cell>
          <cell r="L69">
            <v>114</v>
          </cell>
          <cell r="M69">
            <v>136</v>
          </cell>
          <cell r="N69">
            <v>124</v>
          </cell>
          <cell r="O69">
            <v>118</v>
          </cell>
          <cell r="P69">
            <v>123</v>
          </cell>
          <cell r="Q69">
            <v>169</v>
          </cell>
          <cell r="R69">
            <v>121</v>
          </cell>
          <cell r="S69">
            <v>128</v>
          </cell>
          <cell r="T69">
            <v>185</v>
          </cell>
          <cell r="U69">
            <v>132</v>
          </cell>
          <cell r="V69">
            <v>105</v>
          </cell>
          <cell r="W69">
            <v>127</v>
          </cell>
          <cell r="X69">
            <v>108</v>
          </cell>
          <cell r="Y69">
            <v>148</v>
          </cell>
          <cell r="Z69">
            <v>104</v>
          </cell>
          <cell r="AA69">
            <v>141</v>
          </cell>
          <cell r="AC69">
            <v>1053</v>
          </cell>
          <cell r="AD69">
            <v>924</v>
          </cell>
          <cell r="AE69">
            <v>798</v>
          </cell>
          <cell r="AF69">
            <v>501</v>
          </cell>
        </row>
        <row r="70">
          <cell r="B70" t="str">
            <v>Luiz Sergio Paim</v>
          </cell>
          <cell r="C70" t="str">
            <v>RJ</v>
          </cell>
          <cell r="D70">
            <v>172</v>
          </cell>
          <cell r="E70">
            <v>159</v>
          </cell>
          <cell r="F70">
            <v>167</v>
          </cell>
          <cell r="G70">
            <v>170</v>
          </cell>
          <cell r="H70">
            <v>166</v>
          </cell>
          <cell r="I70">
            <v>116</v>
          </cell>
          <cell r="J70">
            <v>176</v>
          </cell>
          <cell r="K70">
            <v>141</v>
          </cell>
          <cell r="L70">
            <v>172</v>
          </cell>
          <cell r="M70">
            <v>145</v>
          </cell>
          <cell r="N70">
            <v>171</v>
          </cell>
          <cell r="O70">
            <v>149</v>
          </cell>
          <cell r="P70">
            <v>149</v>
          </cell>
          <cell r="Q70">
            <v>148</v>
          </cell>
          <cell r="R70">
            <v>111</v>
          </cell>
          <cell r="S70">
            <v>137</v>
          </cell>
          <cell r="T70">
            <v>135</v>
          </cell>
          <cell r="U70">
            <v>133</v>
          </cell>
          <cell r="V70">
            <v>205</v>
          </cell>
          <cell r="W70">
            <v>160</v>
          </cell>
          <cell r="X70">
            <v>116</v>
          </cell>
          <cell r="Y70">
            <v>148</v>
          </cell>
          <cell r="Z70">
            <v>113</v>
          </cell>
          <cell r="AA70">
            <v>145</v>
          </cell>
          <cell r="AC70">
            <v>1126</v>
          </cell>
          <cell r="AD70">
            <v>1075</v>
          </cell>
          <cell r="AE70">
            <v>881</v>
          </cell>
          <cell r="AF70">
            <v>522</v>
          </cell>
        </row>
        <row r="71">
          <cell r="B71" t="str">
            <v>Julio Mattos</v>
          </cell>
          <cell r="C71" t="str">
            <v>RJ</v>
          </cell>
          <cell r="D71">
            <v>109</v>
          </cell>
          <cell r="E71">
            <v>121</v>
          </cell>
          <cell r="F71">
            <v>130</v>
          </cell>
          <cell r="G71">
            <v>131</v>
          </cell>
          <cell r="H71">
            <v>150</v>
          </cell>
          <cell r="I71">
            <v>144</v>
          </cell>
          <cell r="J71">
            <v>135</v>
          </cell>
          <cell r="K71">
            <v>122</v>
          </cell>
          <cell r="L71">
            <v>160</v>
          </cell>
          <cell r="M71">
            <v>105</v>
          </cell>
          <cell r="N71">
            <v>164</v>
          </cell>
          <cell r="O71">
            <v>135</v>
          </cell>
          <cell r="P71">
            <v>172</v>
          </cell>
          <cell r="Q71">
            <v>124</v>
          </cell>
          <cell r="R71">
            <v>145</v>
          </cell>
          <cell r="S71">
            <v>192</v>
          </cell>
          <cell r="T71">
            <v>149</v>
          </cell>
          <cell r="U71">
            <v>132</v>
          </cell>
          <cell r="V71">
            <v>156</v>
          </cell>
          <cell r="W71">
            <v>125</v>
          </cell>
          <cell r="X71">
            <v>164</v>
          </cell>
          <cell r="Y71">
            <v>133</v>
          </cell>
          <cell r="Z71">
            <v>122</v>
          </cell>
          <cell r="AA71">
            <v>143</v>
          </cell>
          <cell r="AC71">
            <v>920</v>
          </cell>
          <cell r="AD71">
            <v>982</v>
          </cell>
          <cell r="AE71">
            <v>899</v>
          </cell>
          <cell r="AF71">
            <v>562</v>
          </cell>
        </row>
        <row r="72">
          <cell r="B72" t="str">
            <v>Lucas Ferrer</v>
          </cell>
          <cell r="C72" t="str">
            <v>MG</v>
          </cell>
          <cell r="D72">
            <v>119</v>
          </cell>
          <cell r="E72">
            <v>149</v>
          </cell>
          <cell r="F72">
            <v>159</v>
          </cell>
          <cell r="G72">
            <v>192</v>
          </cell>
          <cell r="H72">
            <v>161</v>
          </cell>
          <cell r="I72">
            <v>195</v>
          </cell>
          <cell r="J72">
            <v>185</v>
          </cell>
          <cell r="K72">
            <v>170</v>
          </cell>
          <cell r="L72">
            <v>185</v>
          </cell>
          <cell r="M72">
            <v>168</v>
          </cell>
          <cell r="N72">
            <v>171</v>
          </cell>
          <cell r="O72">
            <v>168</v>
          </cell>
          <cell r="P72">
            <v>205</v>
          </cell>
          <cell r="Q72">
            <v>189</v>
          </cell>
          <cell r="R72">
            <v>243</v>
          </cell>
          <cell r="S72">
            <v>183</v>
          </cell>
          <cell r="T72">
            <v>226</v>
          </cell>
          <cell r="U72">
            <v>255</v>
          </cell>
          <cell r="V72">
            <v>156</v>
          </cell>
          <cell r="W72">
            <v>157</v>
          </cell>
          <cell r="X72">
            <v>200</v>
          </cell>
          <cell r="Y72">
            <v>150</v>
          </cell>
          <cell r="Z72">
            <v>221</v>
          </cell>
          <cell r="AA72">
            <v>148</v>
          </cell>
          <cell r="AC72">
            <v>1160</v>
          </cell>
          <cell r="AD72">
            <v>1256</v>
          </cell>
          <cell r="AE72">
            <v>1220</v>
          </cell>
          <cell r="AF72">
            <v>719</v>
          </cell>
        </row>
        <row r="73">
          <cell r="B73" t="str">
            <v>Fernando Cherfen</v>
          </cell>
          <cell r="C73" t="str">
            <v>RJ</v>
          </cell>
          <cell r="D73">
            <v>106</v>
          </cell>
          <cell r="E73">
            <v>148</v>
          </cell>
          <cell r="F73">
            <v>169</v>
          </cell>
          <cell r="G73">
            <v>167</v>
          </cell>
          <cell r="H73">
            <v>163</v>
          </cell>
          <cell r="I73">
            <v>192</v>
          </cell>
          <cell r="J73">
            <v>176</v>
          </cell>
          <cell r="K73">
            <v>150</v>
          </cell>
          <cell r="L73">
            <v>170</v>
          </cell>
          <cell r="M73">
            <v>153</v>
          </cell>
          <cell r="N73">
            <v>171</v>
          </cell>
          <cell r="O73">
            <v>161</v>
          </cell>
          <cell r="P73">
            <v>162</v>
          </cell>
          <cell r="Q73">
            <v>212</v>
          </cell>
          <cell r="R73">
            <v>130</v>
          </cell>
          <cell r="S73">
            <v>178</v>
          </cell>
          <cell r="T73">
            <v>153</v>
          </cell>
          <cell r="U73">
            <v>127</v>
          </cell>
          <cell r="V73">
            <v>181</v>
          </cell>
          <cell r="W73">
            <v>162</v>
          </cell>
          <cell r="X73">
            <v>157</v>
          </cell>
          <cell r="Y73">
            <v>225</v>
          </cell>
          <cell r="Z73">
            <v>123</v>
          </cell>
          <cell r="AA73">
            <v>195</v>
          </cell>
          <cell r="AC73">
            <v>1121</v>
          </cell>
          <cell r="AD73">
            <v>1179</v>
          </cell>
          <cell r="AE73">
            <v>931</v>
          </cell>
          <cell r="AF73">
            <v>700</v>
          </cell>
        </row>
        <row r="75">
          <cell r="B75" t="str">
            <v>Marizete Scheer/Dayse Silva</v>
          </cell>
          <cell r="C75" t="str">
            <v>MG/PA</v>
          </cell>
          <cell r="D75">
            <v>392</v>
          </cell>
          <cell r="E75">
            <v>367</v>
          </cell>
          <cell r="F75">
            <v>342</v>
          </cell>
          <cell r="G75">
            <v>401</v>
          </cell>
          <cell r="H75">
            <v>360</v>
          </cell>
          <cell r="I75">
            <v>328</v>
          </cell>
          <cell r="J75">
            <v>354</v>
          </cell>
          <cell r="K75">
            <v>349</v>
          </cell>
          <cell r="L75">
            <v>373</v>
          </cell>
          <cell r="M75">
            <v>361</v>
          </cell>
          <cell r="N75">
            <v>357</v>
          </cell>
          <cell r="O75">
            <v>376</v>
          </cell>
          <cell r="P75">
            <v>390</v>
          </cell>
          <cell r="Q75">
            <v>408</v>
          </cell>
          <cell r="R75">
            <v>389</v>
          </cell>
          <cell r="S75">
            <v>347</v>
          </cell>
          <cell r="T75">
            <v>445</v>
          </cell>
          <cell r="U75">
            <v>353</v>
          </cell>
          <cell r="V75">
            <v>397</v>
          </cell>
          <cell r="W75">
            <v>360</v>
          </cell>
          <cell r="X75">
            <v>319</v>
          </cell>
          <cell r="Y75">
            <v>330</v>
          </cell>
          <cell r="Z75">
            <v>360</v>
          </cell>
          <cell r="AA75">
            <v>362</v>
          </cell>
          <cell r="AC75">
            <v>2544</v>
          </cell>
          <cell r="AD75">
            <v>2614</v>
          </cell>
          <cell r="AE75">
            <v>2291</v>
          </cell>
          <cell r="AF75">
            <v>1371</v>
          </cell>
        </row>
        <row r="76">
          <cell r="B76" t="str">
            <v>Lucia Vieira/Lea Castro</v>
          </cell>
          <cell r="C76" t="str">
            <v>RJ/RJ</v>
          </cell>
          <cell r="D76">
            <v>310</v>
          </cell>
          <cell r="E76">
            <v>340</v>
          </cell>
          <cell r="F76">
            <v>384</v>
          </cell>
          <cell r="G76">
            <v>384</v>
          </cell>
          <cell r="H76">
            <v>353</v>
          </cell>
          <cell r="I76">
            <v>451</v>
          </cell>
          <cell r="J76">
            <v>332</v>
          </cell>
          <cell r="K76">
            <v>405</v>
          </cell>
          <cell r="L76">
            <v>399</v>
          </cell>
          <cell r="M76">
            <v>328</v>
          </cell>
          <cell r="N76">
            <v>414</v>
          </cell>
          <cell r="O76">
            <v>430</v>
          </cell>
          <cell r="P76">
            <v>339</v>
          </cell>
          <cell r="Q76">
            <v>424</v>
          </cell>
          <cell r="R76">
            <v>330</v>
          </cell>
          <cell r="S76">
            <v>306</v>
          </cell>
          <cell r="T76">
            <v>366</v>
          </cell>
          <cell r="U76">
            <v>313</v>
          </cell>
          <cell r="V76">
            <v>397</v>
          </cell>
          <cell r="W76">
            <v>371</v>
          </cell>
          <cell r="X76">
            <v>338</v>
          </cell>
          <cell r="Y76">
            <v>348</v>
          </cell>
          <cell r="Z76">
            <v>347</v>
          </cell>
          <cell r="AA76">
            <v>406</v>
          </cell>
          <cell r="AC76">
            <v>2554</v>
          </cell>
          <cell r="AD76">
            <v>2739</v>
          </cell>
          <cell r="AE76">
            <v>2083</v>
          </cell>
          <cell r="AF76">
            <v>1439</v>
          </cell>
        </row>
        <row r="77">
          <cell r="B77" t="str">
            <v>Karla Redig/Titila Alvarez</v>
          </cell>
          <cell r="C77" t="str">
            <v>BA/BA</v>
          </cell>
          <cell r="D77">
            <v>370</v>
          </cell>
          <cell r="E77">
            <v>387</v>
          </cell>
          <cell r="F77">
            <v>382</v>
          </cell>
          <cell r="G77">
            <v>367</v>
          </cell>
          <cell r="H77">
            <v>391</v>
          </cell>
          <cell r="I77">
            <v>355</v>
          </cell>
          <cell r="J77">
            <v>356</v>
          </cell>
          <cell r="K77">
            <v>361</v>
          </cell>
          <cell r="L77">
            <v>348</v>
          </cell>
          <cell r="M77">
            <v>352</v>
          </cell>
          <cell r="N77">
            <v>336</v>
          </cell>
          <cell r="O77">
            <v>357</v>
          </cell>
          <cell r="P77">
            <v>383</v>
          </cell>
          <cell r="Q77">
            <v>354</v>
          </cell>
          <cell r="R77">
            <v>293</v>
          </cell>
          <cell r="S77">
            <v>344</v>
          </cell>
          <cell r="T77">
            <v>361</v>
          </cell>
          <cell r="U77">
            <v>354</v>
          </cell>
          <cell r="V77">
            <v>350</v>
          </cell>
          <cell r="W77">
            <v>356</v>
          </cell>
          <cell r="X77">
            <v>304</v>
          </cell>
          <cell r="Y77">
            <v>291</v>
          </cell>
          <cell r="Z77">
            <v>359</v>
          </cell>
          <cell r="AA77">
            <v>334</v>
          </cell>
          <cell r="AC77">
            <v>2608</v>
          </cell>
          <cell r="AD77">
            <v>2491</v>
          </cell>
          <cell r="AE77">
            <v>2058</v>
          </cell>
          <cell r="AF77">
            <v>1288</v>
          </cell>
        </row>
        <row r="78">
          <cell r="B78" t="str">
            <v>Helena Abreu/Roseli Santos</v>
          </cell>
          <cell r="C78" t="str">
            <v>MG/SP</v>
          </cell>
          <cell r="D78">
            <v>437</v>
          </cell>
          <cell r="E78">
            <v>354</v>
          </cell>
          <cell r="F78">
            <v>358</v>
          </cell>
          <cell r="G78">
            <v>400</v>
          </cell>
          <cell r="H78">
            <v>330</v>
          </cell>
          <cell r="I78">
            <v>347</v>
          </cell>
          <cell r="J78">
            <v>360</v>
          </cell>
          <cell r="K78">
            <v>329</v>
          </cell>
          <cell r="L78">
            <v>316</v>
          </cell>
          <cell r="M78">
            <v>343</v>
          </cell>
          <cell r="N78">
            <v>355</v>
          </cell>
          <cell r="O78">
            <v>312</v>
          </cell>
          <cell r="P78">
            <v>326</v>
          </cell>
          <cell r="Q78">
            <v>320</v>
          </cell>
          <cell r="R78">
            <v>337</v>
          </cell>
          <cell r="S78">
            <v>371</v>
          </cell>
          <cell r="T78">
            <v>340</v>
          </cell>
          <cell r="U78">
            <v>371</v>
          </cell>
          <cell r="V78">
            <v>363</v>
          </cell>
          <cell r="W78">
            <v>373</v>
          </cell>
          <cell r="X78">
            <v>323</v>
          </cell>
          <cell r="Y78">
            <v>340</v>
          </cell>
          <cell r="Z78">
            <v>321</v>
          </cell>
          <cell r="AA78">
            <v>343</v>
          </cell>
          <cell r="AC78">
            <v>2586</v>
          </cell>
          <cell r="AD78">
            <v>2301</v>
          </cell>
          <cell r="AE78">
            <v>2155</v>
          </cell>
          <cell r="AF78">
            <v>1327</v>
          </cell>
        </row>
        <row r="79">
          <cell r="B79" t="str">
            <v>Nathalia Travagini/Roberta Rodrigues</v>
          </cell>
          <cell r="C79" t="str">
            <v>MG/SP</v>
          </cell>
          <cell r="D79">
            <v>410</v>
          </cell>
          <cell r="E79">
            <v>369</v>
          </cell>
          <cell r="F79">
            <v>307</v>
          </cell>
          <cell r="G79">
            <v>399</v>
          </cell>
          <cell r="H79">
            <v>318</v>
          </cell>
          <cell r="I79">
            <v>371</v>
          </cell>
          <cell r="J79">
            <v>410</v>
          </cell>
          <cell r="K79">
            <v>294</v>
          </cell>
          <cell r="L79">
            <v>259</v>
          </cell>
          <cell r="M79">
            <v>340</v>
          </cell>
          <cell r="N79">
            <v>392</v>
          </cell>
          <cell r="O79">
            <v>386</v>
          </cell>
          <cell r="P79">
            <v>326</v>
          </cell>
          <cell r="Q79">
            <v>357</v>
          </cell>
          <cell r="R79">
            <v>364</v>
          </cell>
          <cell r="S79">
            <v>388</v>
          </cell>
          <cell r="T79">
            <v>366</v>
          </cell>
          <cell r="U79">
            <v>331</v>
          </cell>
          <cell r="V79">
            <v>428</v>
          </cell>
          <cell r="W79">
            <v>357</v>
          </cell>
          <cell r="X79">
            <v>316</v>
          </cell>
          <cell r="Y79">
            <v>387</v>
          </cell>
          <cell r="Z79">
            <v>390</v>
          </cell>
          <cell r="AA79">
            <v>326</v>
          </cell>
          <cell r="AC79">
            <v>2584</v>
          </cell>
          <cell r="AD79">
            <v>2354</v>
          </cell>
          <cell r="AE79">
            <v>2234</v>
          </cell>
          <cell r="AF79">
            <v>1419</v>
          </cell>
        </row>
        <row r="80">
          <cell r="B80" t="str">
            <v>Mary Ministerio/Tininha Muelas</v>
          </cell>
          <cell r="C80" t="str">
            <v>RJ/RJ</v>
          </cell>
          <cell r="D80">
            <v>316</v>
          </cell>
          <cell r="E80">
            <v>407</v>
          </cell>
          <cell r="F80">
            <v>361</v>
          </cell>
          <cell r="G80">
            <v>369</v>
          </cell>
          <cell r="H80">
            <v>348</v>
          </cell>
          <cell r="I80">
            <v>357</v>
          </cell>
          <cell r="J80">
            <v>382</v>
          </cell>
          <cell r="K80">
            <v>372</v>
          </cell>
          <cell r="L80">
            <v>358</v>
          </cell>
          <cell r="M80">
            <v>322</v>
          </cell>
          <cell r="N80">
            <v>307</v>
          </cell>
          <cell r="O80">
            <v>384</v>
          </cell>
          <cell r="P80">
            <v>356</v>
          </cell>
          <cell r="Q80">
            <v>335</v>
          </cell>
          <cell r="R80">
            <v>340</v>
          </cell>
          <cell r="S80">
            <v>295</v>
          </cell>
          <cell r="T80">
            <v>384</v>
          </cell>
          <cell r="U80">
            <v>375</v>
          </cell>
          <cell r="V80">
            <v>334</v>
          </cell>
          <cell r="W80">
            <v>329</v>
          </cell>
          <cell r="X80">
            <v>168</v>
          </cell>
          <cell r="Y80">
            <v>166</v>
          </cell>
          <cell r="Z80">
            <v>168</v>
          </cell>
          <cell r="AA80">
            <v>195</v>
          </cell>
          <cell r="AC80">
            <v>2540</v>
          </cell>
          <cell r="AD80">
            <v>2434</v>
          </cell>
          <cell r="AE80">
            <v>2057</v>
          </cell>
          <cell r="AF80">
            <v>697</v>
          </cell>
        </row>
        <row r="81">
          <cell r="B81" t="str">
            <v>Vanessa Andrade/Stephanie Martins</v>
          </cell>
          <cell r="C81" t="str">
            <v>MG/SP</v>
          </cell>
          <cell r="D81">
            <v>344</v>
          </cell>
          <cell r="E81">
            <v>319</v>
          </cell>
          <cell r="F81">
            <v>386</v>
          </cell>
          <cell r="G81">
            <v>355</v>
          </cell>
          <cell r="H81">
            <v>342</v>
          </cell>
          <cell r="I81">
            <v>420</v>
          </cell>
          <cell r="J81">
            <v>345</v>
          </cell>
          <cell r="K81">
            <v>298</v>
          </cell>
          <cell r="L81">
            <v>305</v>
          </cell>
          <cell r="M81">
            <v>395</v>
          </cell>
          <cell r="N81">
            <v>378</v>
          </cell>
          <cell r="O81">
            <v>339</v>
          </cell>
          <cell r="P81">
            <v>339</v>
          </cell>
          <cell r="Q81">
            <v>363</v>
          </cell>
          <cell r="R81">
            <v>378</v>
          </cell>
          <cell r="S81">
            <v>306</v>
          </cell>
          <cell r="T81">
            <v>334</v>
          </cell>
          <cell r="U81">
            <v>353</v>
          </cell>
          <cell r="V81">
            <v>359</v>
          </cell>
          <cell r="W81">
            <v>375</v>
          </cell>
          <cell r="X81">
            <v>256</v>
          </cell>
          <cell r="Y81">
            <v>328</v>
          </cell>
          <cell r="Z81">
            <v>368</v>
          </cell>
          <cell r="AA81">
            <v>391</v>
          </cell>
          <cell r="AC81">
            <v>2511</v>
          </cell>
          <cell r="AD81">
            <v>2417</v>
          </cell>
          <cell r="AE81">
            <v>2105</v>
          </cell>
          <cell r="AF81">
            <v>1343</v>
          </cell>
        </row>
        <row r="82">
          <cell r="B82" t="str">
            <v>Jacque Costa/Sandra Maciel</v>
          </cell>
          <cell r="C82" t="str">
            <v>MG/MG</v>
          </cell>
          <cell r="D82">
            <v>340</v>
          </cell>
          <cell r="E82">
            <v>396</v>
          </cell>
          <cell r="F82">
            <v>355</v>
          </cell>
          <cell r="G82">
            <v>381</v>
          </cell>
          <cell r="H82">
            <v>294</v>
          </cell>
          <cell r="I82">
            <v>332</v>
          </cell>
          <cell r="J82">
            <v>349</v>
          </cell>
          <cell r="K82">
            <v>309</v>
          </cell>
          <cell r="L82">
            <v>343</v>
          </cell>
          <cell r="M82">
            <v>402</v>
          </cell>
          <cell r="N82">
            <v>399</v>
          </cell>
          <cell r="O82">
            <v>367</v>
          </cell>
          <cell r="P82">
            <v>310</v>
          </cell>
          <cell r="Q82">
            <v>356</v>
          </cell>
          <cell r="R82">
            <v>362</v>
          </cell>
          <cell r="S82">
            <v>375</v>
          </cell>
          <cell r="T82">
            <v>377</v>
          </cell>
          <cell r="U82">
            <v>367</v>
          </cell>
          <cell r="V82">
            <v>391</v>
          </cell>
          <cell r="W82">
            <v>386</v>
          </cell>
          <cell r="X82">
            <v>373</v>
          </cell>
          <cell r="Y82">
            <v>378</v>
          </cell>
          <cell r="Z82">
            <v>392</v>
          </cell>
          <cell r="AA82">
            <v>431</v>
          </cell>
          <cell r="AC82">
            <v>2447</v>
          </cell>
          <cell r="AD82">
            <v>2486</v>
          </cell>
          <cell r="AE82">
            <v>2258</v>
          </cell>
          <cell r="AF82">
            <v>1574</v>
          </cell>
        </row>
        <row r="84">
          <cell r="B84" t="str">
            <v>Decio Abreu/Fabio Rezende</v>
          </cell>
          <cell r="C84" t="str">
            <v>MG/SP</v>
          </cell>
          <cell r="D84">
            <v>433</v>
          </cell>
          <cell r="E84">
            <v>425</v>
          </cell>
          <cell r="F84">
            <v>453</v>
          </cell>
          <cell r="G84">
            <v>367</v>
          </cell>
          <cell r="H84">
            <v>403</v>
          </cell>
          <cell r="I84">
            <v>409</v>
          </cell>
          <cell r="J84">
            <v>375</v>
          </cell>
          <cell r="K84">
            <v>433</v>
          </cell>
          <cell r="L84">
            <v>462</v>
          </cell>
          <cell r="M84">
            <v>378</v>
          </cell>
          <cell r="N84">
            <v>374</v>
          </cell>
          <cell r="O84">
            <v>375</v>
          </cell>
          <cell r="P84">
            <v>402</v>
          </cell>
          <cell r="Q84">
            <v>365</v>
          </cell>
          <cell r="R84">
            <v>351</v>
          </cell>
          <cell r="S84">
            <v>410</v>
          </cell>
          <cell r="T84">
            <v>419</v>
          </cell>
          <cell r="U84">
            <v>455</v>
          </cell>
          <cell r="V84">
            <v>364</v>
          </cell>
          <cell r="W84">
            <v>405</v>
          </cell>
          <cell r="X84">
            <v>387</v>
          </cell>
          <cell r="Y84">
            <v>388</v>
          </cell>
          <cell r="Z84">
            <v>320</v>
          </cell>
          <cell r="AA84">
            <v>372</v>
          </cell>
          <cell r="AC84">
            <v>2865</v>
          </cell>
          <cell r="AD84">
            <v>2789</v>
          </cell>
          <cell r="AE84">
            <v>2404</v>
          </cell>
          <cell r="AF84">
            <v>1467</v>
          </cell>
        </row>
        <row r="85">
          <cell r="B85" t="str">
            <v>Marco Tulio/Eduardo Issa</v>
          </cell>
          <cell r="C85" t="str">
            <v>MG/SP</v>
          </cell>
          <cell r="D85">
            <v>367</v>
          </cell>
          <cell r="E85">
            <v>427</v>
          </cell>
          <cell r="F85">
            <v>346</v>
          </cell>
          <cell r="G85">
            <v>362</v>
          </cell>
          <cell r="H85">
            <v>410</v>
          </cell>
          <cell r="I85">
            <v>364</v>
          </cell>
          <cell r="J85">
            <v>339</v>
          </cell>
          <cell r="K85">
            <v>321</v>
          </cell>
          <cell r="L85">
            <v>362</v>
          </cell>
          <cell r="M85">
            <v>325</v>
          </cell>
          <cell r="N85">
            <v>407</v>
          </cell>
          <cell r="O85">
            <v>374</v>
          </cell>
          <cell r="P85">
            <v>399</v>
          </cell>
          <cell r="Q85">
            <v>367</v>
          </cell>
          <cell r="R85">
            <v>388</v>
          </cell>
          <cell r="S85">
            <v>395</v>
          </cell>
          <cell r="T85">
            <v>345</v>
          </cell>
          <cell r="U85">
            <v>374</v>
          </cell>
          <cell r="V85">
            <v>409</v>
          </cell>
          <cell r="W85">
            <v>412</v>
          </cell>
          <cell r="X85">
            <v>416</v>
          </cell>
          <cell r="Y85">
            <v>369</v>
          </cell>
          <cell r="Z85">
            <v>420</v>
          </cell>
          <cell r="AA85">
            <v>433</v>
          </cell>
          <cell r="AC85">
            <v>2615</v>
          </cell>
          <cell r="AD85">
            <v>2555</v>
          </cell>
          <cell r="AE85">
            <v>2323</v>
          </cell>
          <cell r="AF85">
            <v>1638</v>
          </cell>
        </row>
        <row r="86">
          <cell r="B86" t="str">
            <v>Caco Cruz/Juliano Oliveira</v>
          </cell>
          <cell r="C86" t="str">
            <v>RJ/MG</v>
          </cell>
          <cell r="D86">
            <v>390</v>
          </cell>
          <cell r="E86">
            <v>421</v>
          </cell>
          <cell r="F86">
            <v>333</v>
          </cell>
          <cell r="G86">
            <v>441</v>
          </cell>
          <cell r="H86">
            <v>351</v>
          </cell>
          <cell r="I86">
            <v>390</v>
          </cell>
          <cell r="J86">
            <v>406</v>
          </cell>
          <cell r="K86">
            <v>388</v>
          </cell>
          <cell r="L86">
            <v>414</v>
          </cell>
          <cell r="M86">
            <v>481</v>
          </cell>
          <cell r="N86">
            <v>376</v>
          </cell>
          <cell r="O86">
            <v>451</v>
          </cell>
          <cell r="P86">
            <v>446</v>
          </cell>
          <cell r="Q86">
            <v>431</v>
          </cell>
          <cell r="R86">
            <v>365</v>
          </cell>
          <cell r="S86">
            <v>438</v>
          </cell>
          <cell r="T86">
            <v>459</v>
          </cell>
          <cell r="U86">
            <v>379</v>
          </cell>
          <cell r="V86">
            <v>347</v>
          </cell>
          <cell r="W86">
            <v>474</v>
          </cell>
          <cell r="X86">
            <v>318</v>
          </cell>
          <cell r="Y86">
            <v>456</v>
          </cell>
          <cell r="Z86">
            <v>356</v>
          </cell>
          <cell r="AA86">
            <v>459</v>
          </cell>
          <cell r="AC86">
            <v>2732</v>
          </cell>
          <cell r="AD86">
            <v>2987</v>
          </cell>
          <cell r="AE86">
            <v>2462</v>
          </cell>
          <cell r="AF86">
            <v>1589</v>
          </cell>
        </row>
        <row r="87">
          <cell r="B87" t="str">
            <v>Paulo Verly/Marcio Vieira</v>
          </cell>
          <cell r="C87" t="str">
            <v>MG/RJ</v>
          </cell>
          <cell r="D87">
            <v>377</v>
          </cell>
          <cell r="E87">
            <v>346</v>
          </cell>
          <cell r="F87">
            <v>405</v>
          </cell>
          <cell r="G87">
            <v>381</v>
          </cell>
          <cell r="H87">
            <v>372</v>
          </cell>
          <cell r="I87">
            <v>352</v>
          </cell>
          <cell r="J87">
            <v>410</v>
          </cell>
          <cell r="K87">
            <v>403</v>
          </cell>
          <cell r="L87">
            <v>377</v>
          </cell>
          <cell r="M87">
            <v>362</v>
          </cell>
          <cell r="N87">
            <v>392</v>
          </cell>
          <cell r="O87">
            <v>387</v>
          </cell>
          <cell r="P87">
            <v>396</v>
          </cell>
          <cell r="Q87">
            <v>381</v>
          </cell>
          <cell r="R87">
            <v>373</v>
          </cell>
          <cell r="S87">
            <v>376</v>
          </cell>
          <cell r="T87">
            <v>396</v>
          </cell>
          <cell r="U87">
            <v>371</v>
          </cell>
          <cell r="V87">
            <v>345</v>
          </cell>
          <cell r="W87">
            <v>358</v>
          </cell>
          <cell r="X87">
            <v>387</v>
          </cell>
          <cell r="Y87">
            <v>377</v>
          </cell>
          <cell r="Z87">
            <v>361</v>
          </cell>
          <cell r="AA87">
            <v>402</v>
          </cell>
          <cell r="AC87">
            <v>2643</v>
          </cell>
          <cell r="AD87">
            <v>2698</v>
          </cell>
          <cell r="AE87">
            <v>2219</v>
          </cell>
          <cell r="AF87">
            <v>1527</v>
          </cell>
        </row>
        <row r="88">
          <cell r="B88" t="str">
            <v>Tuca Maciel/Marcelo Suartz</v>
          </cell>
          <cell r="C88" t="str">
            <v>BA/SP</v>
          </cell>
          <cell r="D88">
            <v>387</v>
          </cell>
          <cell r="E88">
            <v>365</v>
          </cell>
          <cell r="F88">
            <v>397</v>
          </cell>
          <cell r="G88">
            <v>359</v>
          </cell>
          <cell r="H88">
            <v>466</v>
          </cell>
          <cell r="I88">
            <v>378</v>
          </cell>
          <cell r="J88">
            <v>371</v>
          </cell>
          <cell r="K88">
            <v>382</v>
          </cell>
          <cell r="L88">
            <v>379</v>
          </cell>
          <cell r="M88">
            <v>437</v>
          </cell>
          <cell r="N88">
            <v>454</v>
          </cell>
          <cell r="O88">
            <v>364</v>
          </cell>
          <cell r="P88">
            <v>371</v>
          </cell>
          <cell r="Q88">
            <v>374</v>
          </cell>
          <cell r="R88">
            <v>345</v>
          </cell>
          <cell r="S88">
            <v>389</v>
          </cell>
          <cell r="T88">
            <v>454</v>
          </cell>
          <cell r="U88">
            <v>507</v>
          </cell>
          <cell r="V88">
            <v>401</v>
          </cell>
          <cell r="W88">
            <v>370</v>
          </cell>
          <cell r="X88">
            <v>401</v>
          </cell>
          <cell r="Y88">
            <v>419</v>
          </cell>
          <cell r="Z88">
            <v>392</v>
          </cell>
          <cell r="AA88">
            <v>444</v>
          </cell>
          <cell r="AC88">
            <v>2723</v>
          </cell>
          <cell r="AD88">
            <v>2761</v>
          </cell>
          <cell r="AE88">
            <v>2466</v>
          </cell>
          <cell r="AF88">
            <v>1656</v>
          </cell>
        </row>
        <row r="89">
          <cell r="B89" t="str">
            <v>Renato Castellões/Oswaldo Cury</v>
          </cell>
          <cell r="C89" t="str">
            <v>MG/MG</v>
          </cell>
          <cell r="D89">
            <v>352</v>
          </cell>
          <cell r="E89">
            <v>359</v>
          </cell>
          <cell r="F89">
            <v>342</v>
          </cell>
          <cell r="G89">
            <v>356</v>
          </cell>
          <cell r="H89">
            <v>352</v>
          </cell>
          <cell r="I89">
            <v>437</v>
          </cell>
          <cell r="J89">
            <v>371</v>
          </cell>
          <cell r="K89">
            <v>410</v>
          </cell>
          <cell r="L89">
            <v>389</v>
          </cell>
          <cell r="M89">
            <v>470</v>
          </cell>
          <cell r="N89">
            <v>510</v>
          </cell>
          <cell r="O89">
            <v>402</v>
          </cell>
          <cell r="P89">
            <v>416</v>
          </cell>
          <cell r="Q89">
            <v>389</v>
          </cell>
          <cell r="R89">
            <v>394</v>
          </cell>
          <cell r="S89">
            <v>413</v>
          </cell>
          <cell r="T89">
            <v>398</v>
          </cell>
          <cell r="U89">
            <v>374</v>
          </cell>
          <cell r="V89">
            <v>398</v>
          </cell>
          <cell r="W89">
            <v>394</v>
          </cell>
          <cell r="X89">
            <v>358</v>
          </cell>
          <cell r="Y89">
            <v>361</v>
          </cell>
          <cell r="Z89">
            <v>349</v>
          </cell>
          <cell r="AA89">
            <v>413</v>
          </cell>
          <cell r="AC89">
            <v>2569</v>
          </cell>
          <cell r="AD89">
            <v>2986</v>
          </cell>
          <cell r="AE89">
            <v>2371</v>
          </cell>
          <cell r="AF89">
            <v>1481</v>
          </cell>
        </row>
        <row r="90">
          <cell r="B90" t="str">
            <v>Charles Robini/Beto Moleda</v>
          </cell>
          <cell r="C90" t="str">
            <v>SP/MG</v>
          </cell>
          <cell r="D90">
            <v>410</v>
          </cell>
          <cell r="E90">
            <v>416</v>
          </cell>
          <cell r="F90">
            <v>423</v>
          </cell>
          <cell r="G90">
            <v>391</v>
          </cell>
          <cell r="H90">
            <v>383</v>
          </cell>
          <cell r="I90">
            <v>381</v>
          </cell>
          <cell r="J90">
            <v>459</v>
          </cell>
          <cell r="K90">
            <v>357</v>
          </cell>
          <cell r="L90">
            <v>451</v>
          </cell>
          <cell r="M90">
            <v>437</v>
          </cell>
          <cell r="N90">
            <v>445</v>
          </cell>
          <cell r="O90">
            <v>366</v>
          </cell>
          <cell r="P90">
            <v>404</v>
          </cell>
          <cell r="Q90">
            <v>469</v>
          </cell>
          <cell r="R90">
            <v>339</v>
          </cell>
          <cell r="S90">
            <v>413</v>
          </cell>
          <cell r="T90">
            <v>432</v>
          </cell>
          <cell r="U90">
            <v>377</v>
          </cell>
          <cell r="V90">
            <v>360</v>
          </cell>
          <cell r="W90">
            <v>381</v>
          </cell>
          <cell r="X90">
            <v>315</v>
          </cell>
          <cell r="Y90">
            <v>358</v>
          </cell>
          <cell r="Z90">
            <v>413</v>
          </cell>
          <cell r="AA90">
            <v>326</v>
          </cell>
          <cell r="AC90">
            <v>2863</v>
          </cell>
          <cell r="AD90">
            <v>2929</v>
          </cell>
          <cell r="AE90">
            <v>2302</v>
          </cell>
          <cell r="AF90">
            <v>1412</v>
          </cell>
        </row>
        <row r="91">
          <cell r="B91" t="str">
            <v>Walter Costa/Reinaldo Tanaka</v>
          </cell>
          <cell r="C91" t="str">
            <v>MG/MG</v>
          </cell>
          <cell r="D91">
            <v>427</v>
          </cell>
          <cell r="E91">
            <v>447</v>
          </cell>
          <cell r="F91">
            <v>361</v>
          </cell>
          <cell r="G91">
            <v>348</v>
          </cell>
          <cell r="H91">
            <v>446</v>
          </cell>
          <cell r="I91">
            <v>396</v>
          </cell>
          <cell r="J91">
            <v>422</v>
          </cell>
          <cell r="K91">
            <v>392</v>
          </cell>
          <cell r="L91">
            <v>457</v>
          </cell>
          <cell r="M91">
            <v>405</v>
          </cell>
          <cell r="N91">
            <v>382</v>
          </cell>
          <cell r="O91">
            <v>359</v>
          </cell>
          <cell r="P91">
            <v>382</v>
          </cell>
          <cell r="Q91">
            <v>366</v>
          </cell>
          <cell r="R91">
            <v>408</v>
          </cell>
          <cell r="S91">
            <v>475</v>
          </cell>
          <cell r="T91">
            <v>320</v>
          </cell>
          <cell r="U91">
            <v>383</v>
          </cell>
          <cell r="V91">
            <v>376</v>
          </cell>
          <cell r="W91">
            <v>372</v>
          </cell>
          <cell r="X91">
            <v>398</v>
          </cell>
          <cell r="Y91">
            <v>337</v>
          </cell>
          <cell r="Z91">
            <v>388</v>
          </cell>
          <cell r="AA91">
            <v>375</v>
          </cell>
          <cell r="AC91">
            <v>2847</v>
          </cell>
          <cell r="AD91">
            <v>2743</v>
          </cell>
          <cell r="AE91">
            <v>2334</v>
          </cell>
          <cell r="AF91">
            <v>1498</v>
          </cell>
        </row>
        <row r="92">
          <cell r="B92" t="str">
            <v>Rene Santos/Rogerio Mattos</v>
          </cell>
          <cell r="C92" t="str">
            <v>MG/RJ</v>
          </cell>
          <cell r="D92">
            <v>369</v>
          </cell>
          <cell r="E92">
            <v>373</v>
          </cell>
          <cell r="F92">
            <v>432</v>
          </cell>
          <cell r="G92">
            <v>396</v>
          </cell>
          <cell r="H92">
            <v>425</v>
          </cell>
          <cell r="I92">
            <v>398</v>
          </cell>
          <cell r="J92">
            <v>400</v>
          </cell>
          <cell r="K92">
            <v>341</v>
          </cell>
          <cell r="L92">
            <v>419</v>
          </cell>
          <cell r="M92">
            <v>368</v>
          </cell>
          <cell r="N92">
            <v>358</v>
          </cell>
          <cell r="O92">
            <v>391</v>
          </cell>
          <cell r="P92">
            <v>419</v>
          </cell>
          <cell r="Q92">
            <v>430</v>
          </cell>
          <cell r="R92">
            <v>422</v>
          </cell>
          <cell r="S92">
            <v>419</v>
          </cell>
          <cell r="T92">
            <v>415</v>
          </cell>
          <cell r="U92">
            <v>401</v>
          </cell>
          <cell r="V92">
            <v>390</v>
          </cell>
          <cell r="W92">
            <v>348</v>
          </cell>
          <cell r="X92">
            <v>312</v>
          </cell>
          <cell r="Y92">
            <v>337</v>
          </cell>
          <cell r="Z92">
            <v>410</v>
          </cell>
          <cell r="AA92">
            <v>359</v>
          </cell>
          <cell r="AC92">
            <v>2793</v>
          </cell>
          <cell r="AD92">
            <v>2726</v>
          </cell>
          <cell r="AE92">
            <v>2395</v>
          </cell>
          <cell r="AF92">
            <v>1418</v>
          </cell>
        </row>
        <row r="93">
          <cell r="B93" t="str">
            <v>Nelson Paschoal/Mario Tavares</v>
          </cell>
          <cell r="C93" t="str">
            <v>MG/RJ</v>
          </cell>
          <cell r="D93">
            <v>364</v>
          </cell>
          <cell r="E93">
            <v>415</v>
          </cell>
          <cell r="F93">
            <v>366</v>
          </cell>
          <cell r="G93">
            <v>329</v>
          </cell>
          <cell r="H93">
            <v>377</v>
          </cell>
          <cell r="I93">
            <v>423</v>
          </cell>
          <cell r="J93">
            <v>360</v>
          </cell>
          <cell r="K93">
            <v>352</v>
          </cell>
          <cell r="L93">
            <v>390</v>
          </cell>
          <cell r="M93">
            <v>334</v>
          </cell>
          <cell r="N93">
            <v>392</v>
          </cell>
          <cell r="O93">
            <v>363</v>
          </cell>
          <cell r="P93">
            <v>401</v>
          </cell>
          <cell r="Q93">
            <v>397</v>
          </cell>
          <cell r="R93">
            <v>424</v>
          </cell>
          <cell r="S93">
            <v>414</v>
          </cell>
          <cell r="T93">
            <v>464</v>
          </cell>
          <cell r="U93">
            <v>401</v>
          </cell>
          <cell r="V93">
            <v>416</v>
          </cell>
          <cell r="W93">
            <v>339</v>
          </cell>
          <cell r="X93">
            <v>410</v>
          </cell>
          <cell r="Y93">
            <v>426</v>
          </cell>
          <cell r="Z93">
            <v>386</v>
          </cell>
          <cell r="AA93">
            <v>374</v>
          </cell>
          <cell r="AC93">
            <v>2634</v>
          </cell>
          <cell r="AD93">
            <v>2629</v>
          </cell>
          <cell r="AE93">
            <v>2458</v>
          </cell>
          <cell r="AF93">
            <v>1596</v>
          </cell>
        </row>
        <row r="94">
          <cell r="B94" t="str">
            <v>Juliver Batista/Carlos Salgado</v>
          </cell>
          <cell r="C94" t="str">
            <v>MG/BA</v>
          </cell>
          <cell r="D94">
            <v>409</v>
          </cell>
          <cell r="E94">
            <v>385</v>
          </cell>
          <cell r="F94">
            <v>404</v>
          </cell>
          <cell r="G94">
            <v>356</v>
          </cell>
          <cell r="H94">
            <v>323</v>
          </cell>
          <cell r="I94">
            <v>400</v>
          </cell>
          <cell r="J94">
            <v>428</v>
          </cell>
          <cell r="K94">
            <v>348</v>
          </cell>
          <cell r="L94">
            <v>363</v>
          </cell>
          <cell r="M94">
            <v>409</v>
          </cell>
          <cell r="N94">
            <v>430</v>
          </cell>
          <cell r="O94">
            <v>444</v>
          </cell>
          <cell r="P94">
            <v>388</v>
          </cell>
          <cell r="Q94">
            <v>374</v>
          </cell>
          <cell r="R94">
            <v>410</v>
          </cell>
          <cell r="S94">
            <v>366</v>
          </cell>
          <cell r="T94">
            <v>373</v>
          </cell>
          <cell r="U94">
            <v>377</v>
          </cell>
          <cell r="V94">
            <v>355</v>
          </cell>
          <cell r="W94">
            <v>362</v>
          </cell>
          <cell r="X94">
            <v>447</v>
          </cell>
          <cell r="Y94">
            <v>406</v>
          </cell>
          <cell r="Z94">
            <v>446</v>
          </cell>
          <cell r="AA94">
            <v>375</v>
          </cell>
          <cell r="AC94">
            <v>2705</v>
          </cell>
          <cell r="AD94">
            <v>2756</v>
          </cell>
          <cell r="AE94">
            <v>2243</v>
          </cell>
          <cell r="AF94">
            <v>1674</v>
          </cell>
        </row>
        <row r="95">
          <cell r="B95" t="str">
            <v>Artur Ornellas/Julio Costa</v>
          </cell>
          <cell r="C95" t="str">
            <v>MG/SP</v>
          </cell>
          <cell r="D95">
            <v>368</v>
          </cell>
          <cell r="E95">
            <v>382</v>
          </cell>
          <cell r="F95">
            <v>393</v>
          </cell>
          <cell r="G95">
            <v>371</v>
          </cell>
          <cell r="H95">
            <v>301</v>
          </cell>
          <cell r="I95">
            <v>333</v>
          </cell>
          <cell r="J95">
            <v>459</v>
          </cell>
          <cell r="K95">
            <v>356</v>
          </cell>
          <cell r="L95">
            <v>352</v>
          </cell>
          <cell r="M95">
            <v>354</v>
          </cell>
          <cell r="N95">
            <v>295</v>
          </cell>
          <cell r="O95">
            <v>315</v>
          </cell>
          <cell r="P95">
            <v>337</v>
          </cell>
          <cell r="Q95">
            <v>346</v>
          </cell>
          <cell r="R95">
            <v>367</v>
          </cell>
          <cell r="S95">
            <v>305</v>
          </cell>
          <cell r="T95">
            <v>390</v>
          </cell>
          <cell r="U95">
            <v>352</v>
          </cell>
          <cell r="V95">
            <v>379</v>
          </cell>
          <cell r="W95">
            <v>405</v>
          </cell>
          <cell r="X95">
            <v>292</v>
          </cell>
          <cell r="Y95">
            <v>394</v>
          </cell>
          <cell r="Z95">
            <v>334</v>
          </cell>
          <cell r="AA95">
            <v>370</v>
          </cell>
          <cell r="AC95">
            <v>2607</v>
          </cell>
          <cell r="AD95">
            <v>2355</v>
          </cell>
          <cell r="AE95">
            <v>2198</v>
          </cell>
          <cell r="AF95">
            <v>1390</v>
          </cell>
        </row>
        <row r="96">
          <cell r="B96" t="str">
            <v>Milton Pacheco/Renan Zoghaib</v>
          </cell>
          <cell r="C96" t="str">
            <v>MG/SP</v>
          </cell>
          <cell r="D96">
            <v>326</v>
          </cell>
          <cell r="E96">
            <v>395</v>
          </cell>
          <cell r="F96">
            <v>430</v>
          </cell>
          <cell r="G96">
            <v>393</v>
          </cell>
          <cell r="H96">
            <v>335</v>
          </cell>
          <cell r="I96">
            <v>396</v>
          </cell>
          <cell r="J96">
            <v>374</v>
          </cell>
          <cell r="K96">
            <v>295</v>
          </cell>
          <cell r="L96">
            <v>425</v>
          </cell>
          <cell r="M96">
            <v>330</v>
          </cell>
          <cell r="N96">
            <v>316</v>
          </cell>
          <cell r="O96">
            <v>345</v>
          </cell>
          <cell r="P96">
            <v>468</v>
          </cell>
          <cell r="Q96">
            <v>393</v>
          </cell>
          <cell r="R96">
            <v>311</v>
          </cell>
          <cell r="S96">
            <v>341</v>
          </cell>
          <cell r="T96">
            <v>381</v>
          </cell>
          <cell r="U96">
            <v>364</v>
          </cell>
          <cell r="V96">
            <v>380</v>
          </cell>
          <cell r="W96">
            <v>384</v>
          </cell>
          <cell r="X96">
            <v>348</v>
          </cell>
          <cell r="Y96">
            <v>412</v>
          </cell>
          <cell r="Z96">
            <v>390</v>
          </cell>
          <cell r="AA96">
            <v>396</v>
          </cell>
          <cell r="AC96">
            <v>2649</v>
          </cell>
          <cell r="AD96">
            <v>2572</v>
          </cell>
          <cell r="AE96">
            <v>2161</v>
          </cell>
          <cell r="AF96">
            <v>1546</v>
          </cell>
        </row>
        <row r="97">
          <cell r="B97" t="str">
            <v>Jonh Junior/Paulo Feijo</v>
          </cell>
          <cell r="C97" t="str">
            <v>RJ/RJ</v>
          </cell>
          <cell r="D97">
            <v>306</v>
          </cell>
          <cell r="E97">
            <v>386</v>
          </cell>
          <cell r="F97">
            <v>344</v>
          </cell>
          <cell r="G97">
            <v>301</v>
          </cell>
          <cell r="H97">
            <v>406</v>
          </cell>
          <cell r="I97">
            <v>398</v>
          </cell>
          <cell r="J97">
            <v>391</v>
          </cell>
          <cell r="K97">
            <v>372</v>
          </cell>
          <cell r="L97">
            <v>393</v>
          </cell>
          <cell r="M97">
            <v>372</v>
          </cell>
          <cell r="N97">
            <v>387</v>
          </cell>
          <cell r="O97">
            <v>439</v>
          </cell>
          <cell r="P97">
            <v>304</v>
          </cell>
          <cell r="Q97">
            <v>356</v>
          </cell>
          <cell r="R97">
            <v>361</v>
          </cell>
          <cell r="S97">
            <v>373</v>
          </cell>
          <cell r="T97">
            <v>361</v>
          </cell>
          <cell r="U97">
            <v>358</v>
          </cell>
          <cell r="V97">
            <v>333</v>
          </cell>
          <cell r="W97">
            <v>366</v>
          </cell>
          <cell r="X97">
            <v>337</v>
          </cell>
          <cell r="Y97">
            <v>345</v>
          </cell>
          <cell r="Z97">
            <v>285</v>
          </cell>
          <cell r="AA97">
            <v>320</v>
          </cell>
          <cell r="AC97">
            <v>2532</v>
          </cell>
          <cell r="AD97">
            <v>2623</v>
          </cell>
          <cell r="AE97">
            <v>2152</v>
          </cell>
          <cell r="AF97">
            <v>1287</v>
          </cell>
        </row>
        <row r="98">
          <cell r="B98" t="str">
            <v>Daniel Murta/Mario Okumura</v>
          </cell>
          <cell r="C98" t="str">
            <v>MG/MG</v>
          </cell>
          <cell r="D98">
            <v>324</v>
          </cell>
          <cell r="E98">
            <v>354</v>
          </cell>
          <cell r="F98">
            <v>330</v>
          </cell>
          <cell r="G98">
            <v>390</v>
          </cell>
          <cell r="H98">
            <v>402</v>
          </cell>
          <cell r="I98">
            <v>467</v>
          </cell>
          <cell r="J98">
            <v>342</v>
          </cell>
          <cell r="K98">
            <v>431</v>
          </cell>
          <cell r="L98">
            <v>361</v>
          </cell>
          <cell r="M98">
            <v>402</v>
          </cell>
          <cell r="N98">
            <v>367</v>
          </cell>
          <cell r="O98">
            <v>401</v>
          </cell>
          <cell r="P98">
            <v>379</v>
          </cell>
          <cell r="Q98">
            <v>407</v>
          </cell>
          <cell r="R98">
            <v>332</v>
          </cell>
          <cell r="S98">
            <v>389</v>
          </cell>
          <cell r="T98">
            <v>413</v>
          </cell>
          <cell r="U98">
            <v>353</v>
          </cell>
          <cell r="V98">
            <v>388</v>
          </cell>
          <cell r="W98">
            <v>353</v>
          </cell>
          <cell r="X98">
            <v>365</v>
          </cell>
          <cell r="Y98">
            <v>325</v>
          </cell>
          <cell r="Z98">
            <v>285</v>
          </cell>
          <cell r="AA98">
            <v>420</v>
          </cell>
          <cell r="AC98">
            <v>2609</v>
          </cell>
          <cell r="AD98">
            <v>2748</v>
          </cell>
          <cell r="AE98">
            <v>2228</v>
          </cell>
          <cell r="AF98">
            <v>1395</v>
          </cell>
        </row>
        <row r="99">
          <cell r="B99" t="str">
            <v>Lula Velloso/Eugenio Carvalho</v>
          </cell>
          <cell r="C99" t="str">
            <v>RJ/DF</v>
          </cell>
          <cell r="D99">
            <v>345</v>
          </cell>
          <cell r="E99">
            <v>397</v>
          </cell>
          <cell r="F99">
            <v>446</v>
          </cell>
          <cell r="G99">
            <v>384</v>
          </cell>
          <cell r="H99">
            <v>345</v>
          </cell>
          <cell r="I99">
            <v>337</v>
          </cell>
          <cell r="J99">
            <v>356</v>
          </cell>
          <cell r="K99">
            <v>298</v>
          </cell>
          <cell r="L99">
            <v>345</v>
          </cell>
          <cell r="M99">
            <v>344</v>
          </cell>
          <cell r="N99">
            <v>391</v>
          </cell>
          <cell r="O99">
            <v>314</v>
          </cell>
          <cell r="P99">
            <v>331</v>
          </cell>
          <cell r="Q99">
            <v>407</v>
          </cell>
          <cell r="R99">
            <v>474</v>
          </cell>
          <cell r="S99">
            <v>331</v>
          </cell>
          <cell r="T99">
            <v>371</v>
          </cell>
          <cell r="U99">
            <v>401</v>
          </cell>
          <cell r="V99">
            <v>389</v>
          </cell>
          <cell r="W99">
            <v>340</v>
          </cell>
          <cell r="X99">
            <v>467</v>
          </cell>
          <cell r="Y99">
            <v>345</v>
          </cell>
          <cell r="Z99">
            <v>385</v>
          </cell>
          <cell r="AA99">
            <v>396</v>
          </cell>
          <cell r="AC99">
            <v>2610</v>
          </cell>
          <cell r="AD99">
            <v>2430</v>
          </cell>
          <cell r="AE99">
            <v>2306</v>
          </cell>
          <cell r="AF99">
            <v>1593</v>
          </cell>
        </row>
        <row r="100">
          <cell r="B100" t="str">
            <v>Fran Monteiro/Celso Barata</v>
          </cell>
          <cell r="C100" t="str">
            <v>SP/SP</v>
          </cell>
          <cell r="D100">
            <v>387</v>
          </cell>
          <cell r="E100">
            <v>383</v>
          </cell>
          <cell r="F100">
            <v>319</v>
          </cell>
          <cell r="G100">
            <v>296</v>
          </cell>
          <cell r="H100">
            <v>376</v>
          </cell>
          <cell r="I100">
            <v>424</v>
          </cell>
          <cell r="J100">
            <v>390</v>
          </cell>
          <cell r="K100">
            <v>328</v>
          </cell>
          <cell r="L100">
            <v>433</v>
          </cell>
          <cell r="M100">
            <v>406</v>
          </cell>
          <cell r="N100">
            <v>329</v>
          </cell>
          <cell r="O100">
            <v>352</v>
          </cell>
          <cell r="P100">
            <v>406</v>
          </cell>
          <cell r="Q100">
            <v>385</v>
          </cell>
          <cell r="R100">
            <v>352</v>
          </cell>
          <cell r="S100">
            <v>324</v>
          </cell>
          <cell r="T100">
            <v>339</v>
          </cell>
          <cell r="U100">
            <v>345</v>
          </cell>
          <cell r="V100">
            <v>346</v>
          </cell>
          <cell r="W100">
            <v>363</v>
          </cell>
          <cell r="X100">
            <v>309</v>
          </cell>
          <cell r="Y100">
            <v>322</v>
          </cell>
          <cell r="Z100">
            <v>307</v>
          </cell>
          <cell r="AA100">
            <v>331</v>
          </cell>
          <cell r="AC100">
            <v>2575</v>
          </cell>
          <cell r="AD100">
            <v>2639</v>
          </cell>
          <cell r="AE100">
            <v>2069</v>
          </cell>
          <cell r="AF100">
            <v>1269</v>
          </cell>
        </row>
        <row r="101">
          <cell r="B101" t="str">
            <v>Luiz Afonso/Hermindo Gonçalves</v>
          </cell>
          <cell r="C101" t="str">
            <v>DF/DF</v>
          </cell>
          <cell r="D101">
            <v>363</v>
          </cell>
          <cell r="E101">
            <v>355</v>
          </cell>
          <cell r="F101">
            <v>348</v>
          </cell>
          <cell r="G101">
            <v>364</v>
          </cell>
          <cell r="H101">
            <v>378</v>
          </cell>
          <cell r="I101">
            <v>372</v>
          </cell>
          <cell r="J101">
            <v>336</v>
          </cell>
          <cell r="K101">
            <v>351</v>
          </cell>
          <cell r="L101">
            <v>344</v>
          </cell>
          <cell r="M101">
            <v>381</v>
          </cell>
          <cell r="N101">
            <v>401</v>
          </cell>
          <cell r="O101">
            <v>371</v>
          </cell>
          <cell r="P101">
            <v>370</v>
          </cell>
          <cell r="Q101">
            <v>378</v>
          </cell>
          <cell r="R101">
            <v>340</v>
          </cell>
          <cell r="S101">
            <v>384</v>
          </cell>
          <cell r="T101">
            <v>359</v>
          </cell>
          <cell r="U101">
            <v>428</v>
          </cell>
          <cell r="V101">
            <v>345</v>
          </cell>
          <cell r="W101">
            <v>349</v>
          </cell>
          <cell r="X101">
            <v>364</v>
          </cell>
          <cell r="Y101">
            <v>383</v>
          </cell>
          <cell r="Z101">
            <v>329</v>
          </cell>
          <cell r="AA101">
            <v>392</v>
          </cell>
          <cell r="AC101">
            <v>2516</v>
          </cell>
          <cell r="AD101">
            <v>2596</v>
          </cell>
          <cell r="AE101">
            <v>2205</v>
          </cell>
          <cell r="AF101">
            <v>1468</v>
          </cell>
        </row>
        <row r="103">
          <cell r="B103" t="str">
            <v>Thiago Travagini/Renan Guerra</v>
          </cell>
          <cell r="C103" t="str">
            <v>MG/RJ</v>
          </cell>
          <cell r="D103">
            <v>368</v>
          </cell>
          <cell r="E103">
            <v>406</v>
          </cell>
          <cell r="F103">
            <v>359</v>
          </cell>
          <cell r="G103">
            <v>316</v>
          </cell>
          <cell r="H103">
            <v>423</v>
          </cell>
          <cell r="I103">
            <v>405</v>
          </cell>
          <cell r="J103">
            <v>389</v>
          </cell>
          <cell r="K103">
            <v>372</v>
          </cell>
          <cell r="L103">
            <v>354</v>
          </cell>
          <cell r="M103">
            <v>400</v>
          </cell>
          <cell r="N103">
            <v>363</v>
          </cell>
          <cell r="O103">
            <v>398</v>
          </cell>
          <cell r="P103">
            <v>389</v>
          </cell>
          <cell r="Q103">
            <v>430</v>
          </cell>
          <cell r="R103">
            <v>363</v>
          </cell>
          <cell r="S103">
            <v>439</v>
          </cell>
          <cell r="T103">
            <v>397</v>
          </cell>
          <cell r="U103">
            <v>381</v>
          </cell>
          <cell r="V103">
            <v>389</v>
          </cell>
          <cell r="W103">
            <v>354</v>
          </cell>
          <cell r="X103">
            <v>364</v>
          </cell>
          <cell r="Y103">
            <v>420</v>
          </cell>
          <cell r="Z103">
            <v>382</v>
          </cell>
          <cell r="AA103">
            <v>345</v>
          </cell>
          <cell r="AC103">
            <v>2666</v>
          </cell>
          <cell r="AD103">
            <v>2706</v>
          </cell>
          <cell r="AE103">
            <v>2323</v>
          </cell>
          <cell r="AF103">
            <v>1511</v>
          </cell>
        </row>
        <row r="104">
          <cell r="B104" t="str">
            <v>Andre Negri/Negri Junior</v>
          </cell>
          <cell r="C104" t="str">
            <v>MS/MS</v>
          </cell>
          <cell r="D104">
            <v>361</v>
          </cell>
          <cell r="E104">
            <v>344</v>
          </cell>
          <cell r="F104">
            <v>318</v>
          </cell>
          <cell r="G104">
            <v>380</v>
          </cell>
          <cell r="H104">
            <v>351</v>
          </cell>
          <cell r="I104">
            <v>403</v>
          </cell>
          <cell r="J104">
            <v>362</v>
          </cell>
          <cell r="K104">
            <v>341</v>
          </cell>
          <cell r="L104">
            <v>405</v>
          </cell>
          <cell r="M104">
            <v>347</v>
          </cell>
          <cell r="N104">
            <v>372</v>
          </cell>
          <cell r="O104">
            <v>353</v>
          </cell>
          <cell r="P104">
            <v>420</v>
          </cell>
          <cell r="Q104">
            <v>359</v>
          </cell>
          <cell r="R104">
            <v>332</v>
          </cell>
          <cell r="S104">
            <v>390</v>
          </cell>
          <cell r="T104">
            <v>295</v>
          </cell>
          <cell r="U104">
            <v>381</v>
          </cell>
          <cell r="V104">
            <v>327</v>
          </cell>
          <cell r="W104">
            <v>404</v>
          </cell>
          <cell r="X104">
            <v>315</v>
          </cell>
          <cell r="Y104">
            <v>371</v>
          </cell>
          <cell r="Z104">
            <v>363</v>
          </cell>
          <cell r="AA104">
            <v>363</v>
          </cell>
          <cell r="AC104">
            <v>2519</v>
          </cell>
          <cell r="AD104">
            <v>2597</v>
          </cell>
          <cell r="AE104">
            <v>2129</v>
          </cell>
          <cell r="AF104">
            <v>1412</v>
          </cell>
        </row>
        <row r="105">
          <cell r="B105" t="str">
            <v>Fernando Miranda/Felipe Tomanini</v>
          </cell>
          <cell r="C105" t="str">
            <v>MG/MG</v>
          </cell>
          <cell r="D105">
            <v>300</v>
          </cell>
          <cell r="E105">
            <v>306</v>
          </cell>
          <cell r="F105">
            <v>356</v>
          </cell>
          <cell r="G105">
            <v>370</v>
          </cell>
          <cell r="H105">
            <v>367</v>
          </cell>
          <cell r="I105">
            <v>343</v>
          </cell>
          <cell r="J105">
            <v>270</v>
          </cell>
          <cell r="K105">
            <v>257</v>
          </cell>
          <cell r="L105">
            <v>351</v>
          </cell>
          <cell r="M105">
            <v>327</v>
          </cell>
          <cell r="N105">
            <v>281</v>
          </cell>
          <cell r="O105">
            <v>348</v>
          </cell>
          <cell r="P105">
            <v>357</v>
          </cell>
          <cell r="Q105">
            <v>329</v>
          </cell>
          <cell r="R105">
            <v>316</v>
          </cell>
          <cell r="S105">
            <v>308</v>
          </cell>
          <cell r="T105">
            <v>384</v>
          </cell>
          <cell r="U105">
            <v>359</v>
          </cell>
          <cell r="V105">
            <v>303</v>
          </cell>
          <cell r="W105">
            <v>314</v>
          </cell>
          <cell r="X105">
            <v>323</v>
          </cell>
          <cell r="Y105">
            <v>334</v>
          </cell>
          <cell r="Z105">
            <v>323</v>
          </cell>
          <cell r="AA105">
            <v>307</v>
          </cell>
          <cell r="AC105">
            <v>2312</v>
          </cell>
          <cell r="AD105">
            <v>2250</v>
          </cell>
          <cell r="AE105">
            <v>1984</v>
          </cell>
          <cell r="AF105">
            <v>1287</v>
          </cell>
        </row>
        <row r="106">
          <cell r="B106" t="str">
            <v>Flavio Castellões/Lucas Paschoal</v>
          </cell>
          <cell r="C106" t="str">
            <v>MG/MG</v>
          </cell>
          <cell r="D106">
            <v>304</v>
          </cell>
          <cell r="E106">
            <v>331</v>
          </cell>
          <cell r="F106">
            <v>392</v>
          </cell>
          <cell r="G106">
            <v>318</v>
          </cell>
          <cell r="H106">
            <v>260</v>
          </cell>
          <cell r="I106">
            <v>337</v>
          </cell>
          <cell r="J106">
            <v>355</v>
          </cell>
          <cell r="K106">
            <v>311</v>
          </cell>
          <cell r="L106">
            <v>265</v>
          </cell>
          <cell r="M106">
            <v>334</v>
          </cell>
          <cell r="N106">
            <v>293</v>
          </cell>
          <cell r="O106">
            <v>354</v>
          </cell>
          <cell r="P106">
            <v>273</v>
          </cell>
          <cell r="Q106">
            <v>349</v>
          </cell>
          <cell r="R106">
            <v>229</v>
          </cell>
          <cell r="S106">
            <v>289</v>
          </cell>
          <cell r="T106">
            <v>354</v>
          </cell>
          <cell r="U106">
            <v>257</v>
          </cell>
          <cell r="V106">
            <v>250</v>
          </cell>
          <cell r="W106">
            <v>278</v>
          </cell>
          <cell r="X106">
            <v>247</v>
          </cell>
          <cell r="Y106">
            <v>268</v>
          </cell>
          <cell r="Z106">
            <v>236</v>
          </cell>
          <cell r="AA106">
            <v>324</v>
          </cell>
          <cell r="AC106">
            <v>2297</v>
          </cell>
          <cell r="AD106">
            <v>2179</v>
          </cell>
          <cell r="AE106">
            <v>1657</v>
          </cell>
          <cell r="AF106">
            <v>1075</v>
          </cell>
        </row>
        <row r="107">
          <cell r="B107" t="str">
            <v>Luiz Sergio Paim/Julio Mattos</v>
          </cell>
          <cell r="C107" t="str">
            <v>RJ/RJ</v>
          </cell>
          <cell r="D107">
            <v>281</v>
          </cell>
          <cell r="E107">
            <v>280</v>
          </cell>
          <cell r="F107">
            <v>297</v>
          </cell>
          <cell r="G107">
            <v>301</v>
          </cell>
          <cell r="H107">
            <v>316</v>
          </cell>
          <cell r="I107">
            <v>260</v>
          </cell>
          <cell r="J107">
            <v>311</v>
          </cell>
          <cell r="K107">
            <v>263</v>
          </cell>
          <cell r="L107">
            <v>332</v>
          </cell>
          <cell r="M107">
            <v>250</v>
          </cell>
          <cell r="N107">
            <v>335</v>
          </cell>
          <cell r="O107">
            <v>284</v>
          </cell>
          <cell r="P107">
            <v>321</v>
          </cell>
          <cell r="Q107">
            <v>272</v>
          </cell>
          <cell r="R107">
            <v>256</v>
          </cell>
          <cell r="S107">
            <v>329</v>
          </cell>
          <cell r="T107">
            <v>284</v>
          </cell>
          <cell r="U107">
            <v>265</v>
          </cell>
          <cell r="V107">
            <v>361</v>
          </cell>
          <cell r="W107">
            <v>285</v>
          </cell>
          <cell r="X107">
            <v>280</v>
          </cell>
          <cell r="Y107">
            <v>281</v>
          </cell>
          <cell r="Z107">
            <v>235</v>
          </cell>
          <cell r="AA107">
            <v>288</v>
          </cell>
          <cell r="AC107">
            <v>2046</v>
          </cell>
          <cell r="AD107">
            <v>2057</v>
          </cell>
          <cell r="AE107">
            <v>1780</v>
          </cell>
          <cell r="AF107">
            <v>1084</v>
          </cell>
        </row>
        <row r="108">
          <cell r="B108" t="str">
            <v>Lucas Ferrer/Fernando Cherfen</v>
          </cell>
          <cell r="C108" t="str">
            <v>MG/RJ</v>
          </cell>
          <cell r="D108">
            <v>225</v>
          </cell>
          <cell r="E108">
            <v>297</v>
          </cell>
          <cell r="F108">
            <v>328</v>
          </cell>
          <cell r="G108">
            <v>359</v>
          </cell>
          <cell r="H108">
            <v>324</v>
          </cell>
          <cell r="I108">
            <v>387</v>
          </cell>
          <cell r="J108">
            <v>361</v>
          </cell>
          <cell r="K108">
            <v>320</v>
          </cell>
          <cell r="L108">
            <v>355</v>
          </cell>
          <cell r="M108">
            <v>321</v>
          </cell>
          <cell r="N108">
            <v>342</v>
          </cell>
          <cell r="O108">
            <v>329</v>
          </cell>
          <cell r="P108">
            <v>367</v>
          </cell>
          <cell r="Q108">
            <v>401</v>
          </cell>
          <cell r="R108">
            <v>373</v>
          </cell>
          <cell r="S108">
            <v>361</v>
          </cell>
          <cell r="T108">
            <v>379</v>
          </cell>
          <cell r="U108">
            <v>382</v>
          </cell>
          <cell r="V108">
            <v>337</v>
          </cell>
          <cell r="W108">
            <v>319</v>
          </cell>
          <cell r="X108">
            <v>357</v>
          </cell>
          <cell r="Y108">
            <v>375</v>
          </cell>
          <cell r="Z108">
            <v>344</v>
          </cell>
          <cell r="AA108">
            <v>343</v>
          </cell>
          <cell r="AC108">
            <v>2281</v>
          </cell>
          <cell r="AD108">
            <v>2435</v>
          </cell>
          <cell r="AE108">
            <v>2151</v>
          </cell>
          <cell r="AF108">
            <v>1419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ANC"/>
      <sheetName val="I.4"/>
      <sheetName val="D.4S"/>
    </sheetNames>
    <sheetDataSet>
      <sheetData sheetId="0">
        <row r="10">
          <cell r="B10" t="str">
            <v>Claudia Siqueira</v>
          </cell>
          <cell r="C10" t="str">
            <v>MG</v>
          </cell>
          <cell r="D10">
            <v>225</v>
          </cell>
          <cell r="E10">
            <v>149</v>
          </cell>
          <cell r="F10">
            <v>133</v>
          </cell>
          <cell r="G10">
            <v>164</v>
          </cell>
          <cell r="H10">
            <v>163</v>
          </cell>
          <cell r="I10">
            <v>199</v>
          </cell>
          <cell r="J10">
            <v>147</v>
          </cell>
          <cell r="K10">
            <v>157</v>
          </cell>
          <cell r="L10">
            <v>153</v>
          </cell>
          <cell r="M10">
            <v>203</v>
          </cell>
          <cell r="N10">
            <v>203</v>
          </cell>
          <cell r="O10">
            <v>188</v>
          </cell>
          <cell r="P10">
            <v>178</v>
          </cell>
          <cell r="Q10">
            <v>167</v>
          </cell>
          <cell r="R10">
            <v>145</v>
          </cell>
          <cell r="S10">
            <v>113</v>
          </cell>
          <cell r="T10">
            <v>201</v>
          </cell>
          <cell r="U10">
            <v>208</v>
          </cell>
          <cell r="V10">
            <v>143</v>
          </cell>
          <cell r="W10">
            <v>184</v>
          </cell>
          <cell r="X10">
            <v>140</v>
          </cell>
          <cell r="Y10">
            <v>158</v>
          </cell>
          <cell r="Z10">
            <v>192</v>
          </cell>
          <cell r="AA10">
            <v>223</v>
          </cell>
          <cell r="AC10">
            <v>1180</v>
          </cell>
          <cell r="AD10">
            <v>1249</v>
          </cell>
          <cell r="AE10">
            <v>994</v>
          </cell>
          <cell r="AF10">
            <v>713</v>
          </cell>
        </row>
        <row r="11">
          <cell r="B11" t="str">
            <v>Heloisa Castellões</v>
          </cell>
          <cell r="C11" t="str">
            <v>MG</v>
          </cell>
          <cell r="D11">
            <v>219</v>
          </cell>
          <cell r="E11">
            <v>184</v>
          </cell>
          <cell r="F11">
            <v>127</v>
          </cell>
          <cell r="G11">
            <v>164</v>
          </cell>
          <cell r="H11">
            <v>173</v>
          </cell>
          <cell r="I11">
            <v>144</v>
          </cell>
          <cell r="J11">
            <v>149</v>
          </cell>
          <cell r="K11">
            <v>159</v>
          </cell>
          <cell r="L11">
            <v>152</v>
          </cell>
          <cell r="M11">
            <v>158</v>
          </cell>
          <cell r="N11">
            <v>182</v>
          </cell>
          <cell r="O11">
            <v>136</v>
          </cell>
          <cell r="P11">
            <v>184</v>
          </cell>
          <cell r="Q11">
            <v>191</v>
          </cell>
          <cell r="R11">
            <v>130</v>
          </cell>
          <cell r="S11">
            <v>166</v>
          </cell>
          <cell r="T11">
            <v>178</v>
          </cell>
          <cell r="U11">
            <v>137</v>
          </cell>
          <cell r="V11">
            <v>171</v>
          </cell>
          <cell r="W11">
            <v>194</v>
          </cell>
          <cell r="X11">
            <v>193</v>
          </cell>
          <cell r="Y11">
            <v>191</v>
          </cell>
          <cell r="Z11">
            <v>146</v>
          </cell>
          <cell r="AA11">
            <v>163</v>
          </cell>
          <cell r="AC11">
            <v>1160</v>
          </cell>
          <cell r="AD11">
            <v>1162</v>
          </cell>
          <cell r="AE11">
            <v>976</v>
          </cell>
          <cell r="AF11">
            <v>693</v>
          </cell>
        </row>
        <row r="12">
          <cell r="B12" t="str">
            <v>Soraya Costa</v>
          </cell>
          <cell r="C12" t="str">
            <v>MG</v>
          </cell>
          <cell r="D12">
            <v>180</v>
          </cell>
          <cell r="E12">
            <v>193</v>
          </cell>
          <cell r="F12">
            <v>150</v>
          </cell>
          <cell r="G12">
            <v>171</v>
          </cell>
          <cell r="H12">
            <v>193</v>
          </cell>
          <cell r="I12">
            <v>212</v>
          </cell>
          <cell r="J12">
            <v>178</v>
          </cell>
          <cell r="K12">
            <v>168</v>
          </cell>
          <cell r="L12">
            <v>144</v>
          </cell>
          <cell r="M12">
            <v>156</v>
          </cell>
          <cell r="N12">
            <v>112</v>
          </cell>
          <cell r="O12">
            <v>185</v>
          </cell>
          <cell r="P12">
            <v>142</v>
          </cell>
          <cell r="Q12">
            <v>147</v>
          </cell>
          <cell r="R12">
            <v>140</v>
          </cell>
          <cell r="S12">
            <v>142</v>
          </cell>
          <cell r="T12">
            <v>144</v>
          </cell>
          <cell r="U12">
            <v>158</v>
          </cell>
          <cell r="V12">
            <v>172</v>
          </cell>
          <cell r="W12">
            <v>115</v>
          </cell>
          <cell r="X12">
            <v>145</v>
          </cell>
          <cell r="Y12">
            <v>162</v>
          </cell>
          <cell r="Z12">
            <v>164</v>
          </cell>
          <cell r="AA12">
            <v>224</v>
          </cell>
          <cell r="AC12">
            <v>1277</v>
          </cell>
          <cell r="AD12">
            <v>1054</v>
          </cell>
          <cell r="AE12">
            <v>871</v>
          </cell>
          <cell r="AF12">
            <v>695</v>
          </cell>
        </row>
        <row r="13">
          <cell r="B13" t="str">
            <v>Adriana Murta</v>
          </cell>
          <cell r="C13" t="str">
            <v>MG</v>
          </cell>
          <cell r="D13">
            <v>123</v>
          </cell>
          <cell r="E13">
            <v>215</v>
          </cell>
          <cell r="F13">
            <v>155</v>
          </cell>
          <cell r="G13">
            <v>142</v>
          </cell>
          <cell r="H13">
            <v>129</v>
          </cell>
          <cell r="I13">
            <v>143</v>
          </cell>
          <cell r="J13">
            <v>144</v>
          </cell>
          <cell r="K13">
            <v>181</v>
          </cell>
          <cell r="L13">
            <v>166</v>
          </cell>
          <cell r="M13">
            <v>158</v>
          </cell>
          <cell r="N13">
            <v>153</v>
          </cell>
          <cell r="O13">
            <v>196</v>
          </cell>
          <cell r="P13">
            <v>162</v>
          </cell>
          <cell r="Q13">
            <v>180</v>
          </cell>
          <cell r="R13">
            <v>165</v>
          </cell>
          <cell r="S13">
            <v>147</v>
          </cell>
          <cell r="T13">
            <v>138</v>
          </cell>
          <cell r="U13">
            <v>130</v>
          </cell>
          <cell r="V13">
            <v>117</v>
          </cell>
          <cell r="W13">
            <v>145</v>
          </cell>
          <cell r="X13">
            <v>156</v>
          </cell>
          <cell r="Y13">
            <v>115</v>
          </cell>
          <cell r="Z13">
            <v>135</v>
          </cell>
          <cell r="AA13">
            <v>132</v>
          </cell>
          <cell r="AC13">
            <v>1051</v>
          </cell>
          <cell r="AD13">
            <v>1196</v>
          </cell>
          <cell r="AE13">
            <v>842</v>
          </cell>
          <cell r="AF13">
            <v>538</v>
          </cell>
        </row>
        <row r="14">
          <cell r="B14" t="str">
            <v>Carla Lanna</v>
          </cell>
          <cell r="C14" t="str">
            <v>MG</v>
          </cell>
          <cell r="D14">
            <v>90</v>
          </cell>
          <cell r="E14">
            <v>112</v>
          </cell>
          <cell r="F14">
            <v>121</v>
          </cell>
          <cell r="G14">
            <v>98</v>
          </cell>
          <cell r="H14">
            <v>125</v>
          </cell>
          <cell r="I14">
            <v>115</v>
          </cell>
          <cell r="J14">
            <v>115</v>
          </cell>
          <cell r="K14">
            <v>145</v>
          </cell>
          <cell r="L14">
            <v>151</v>
          </cell>
          <cell r="M14">
            <v>153</v>
          </cell>
          <cell r="N14">
            <v>158</v>
          </cell>
          <cell r="O14">
            <v>96</v>
          </cell>
          <cell r="P14">
            <v>128</v>
          </cell>
          <cell r="Q14">
            <v>86</v>
          </cell>
          <cell r="R14">
            <v>167</v>
          </cell>
          <cell r="S14">
            <v>128</v>
          </cell>
          <cell r="T14">
            <v>147</v>
          </cell>
          <cell r="U14">
            <v>131</v>
          </cell>
          <cell r="V14">
            <v>137</v>
          </cell>
          <cell r="W14">
            <v>123</v>
          </cell>
          <cell r="AC14">
            <v>776</v>
          </cell>
          <cell r="AD14">
            <v>917</v>
          </cell>
          <cell r="AE14">
            <v>833</v>
          </cell>
          <cell r="AF14">
            <v>0</v>
          </cell>
        </row>
        <row r="15">
          <cell r="B15" t="str">
            <v>Adriana Guimaraes</v>
          </cell>
          <cell r="C15" t="str">
            <v>MG</v>
          </cell>
          <cell r="D15">
            <v>160</v>
          </cell>
          <cell r="E15">
            <v>112</v>
          </cell>
          <cell r="F15">
            <v>181</v>
          </cell>
          <cell r="G15">
            <v>140</v>
          </cell>
          <cell r="H15">
            <v>118</v>
          </cell>
          <cell r="I15">
            <v>122</v>
          </cell>
          <cell r="J15">
            <v>117</v>
          </cell>
          <cell r="K15">
            <v>131</v>
          </cell>
          <cell r="L15">
            <v>135</v>
          </cell>
          <cell r="M15">
            <v>122</v>
          </cell>
          <cell r="N15">
            <v>138</v>
          </cell>
          <cell r="O15">
            <v>139</v>
          </cell>
          <cell r="P15">
            <v>137</v>
          </cell>
          <cell r="Q15">
            <v>162</v>
          </cell>
          <cell r="R15">
            <v>117</v>
          </cell>
          <cell r="S15">
            <v>183</v>
          </cell>
          <cell r="T15">
            <v>162</v>
          </cell>
          <cell r="U15">
            <v>128</v>
          </cell>
          <cell r="V15">
            <v>132</v>
          </cell>
          <cell r="W15">
            <v>122</v>
          </cell>
          <cell r="AC15">
            <v>950</v>
          </cell>
          <cell r="AD15">
            <v>964</v>
          </cell>
          <cell r="AE15">
            <v>844</v>
          </cell>
          <cell r="AF15">
            <v>0</v>
          </cell>
        </row>
        <row r="16">
          <cell r="B16" t="str">
            <v>Nancy Sena</v>
          </cell>
          <cell r="C16" t="str">
            <v>MG</v>
          </cell>
          <cell r="D16">
            <v>166</v>
          </cell>
          <cell r="E16">
            <v>131</v>
          </cell>
          <cell r="F16">
            <v>147</v>
          </cell>
          <cell r="G16">
            <v>121</v>
          </cell>
          <cell r="H16">
            <v>147</v>
          </cell>
          <cell r="I16">
            <v>155</v>
          </cell>
          <cell r="J16">
            <v>152</v>
          </cell>
          <cell r="K16">
            <v>162</v>
          </cell>
          <cell r="L16">
            <v>133</v>
          </cell>
          <cell r="M16">
            <v>158</v>
          </cell>
          <cell r="N16">
            <v>236</v>
          </cell>
          <cell r="O16">
            <v>133</v>
          </cell>
          <cell r="P16">
            <v>148</v>
          </cell>
          <cell r="Q16">
            <v>164</v>
          </cell>
          <cell r="R16">
            <v>111</v>
          </cell>
          <cell r="S16">
            <v>113</v>
          </cell>
          <cell r="T16">
            <v>149</v>
          </cell>
          <cell r="U16">
            <v>155</v>
          </cell>
          <cell r="V16">
            <v>153</v>
          </cell>
          <cell r="W16">
            <v>166</v>
          </cell>
          <cell r="X16">
            <v>148</v>
          </cell>
          <cell r="Y16">
            <v>166</v>
          </cell>
          <cell r="Z16">
            <v>123</v>
          </cell>
          <cell r="AA16">
            <v>186</v>
          </cell>
          <cell r="AC16">
            <v>1019</v>
          </cell>
          <cell r="AD16">
            <v>1134</v>
          </cell>
          <cell r="AE16">
            <v>847</v>
          </cell>
          <cell r="AF16">
            <v>623</v>
          </cell>
        </row>
        <row r="17">
          <cell r="B17" t="str">
            <v>Valeria Sena</v>
          </cell>
          <cell r="C17" t="str">
            <v>MG</v>
          </cell>
          <cell r="D17">
            <v>159</v>
          </cell>
          <cell r="E17">
            <v>103</v>
          </cell>
          <cell r="F17">
            <v>114</v>
          </cell>
          <cell r="G17">
            <v>125</v>
          </cell>
          <cell r="H17">
            <v>141</v>
          </cell>
          <cell r="I17">
            <v>128</v>
          </cell>
          <cell r="J17">
            <v>140</v>
          </cell>
          <cell r="K17">
            <v>111</v>
          </cell>
          <cell r="L17">
            <v>158</v>
          </cell>
          <cell r="M17">
            <v>127</v>
          </cell>
          <cell r="N17">
            <v>108</v>
          </cell>
          <cell r="O17">
            <v>139</v>
          </cell>
          <cell r="P17">
            <v>146</v>
          </cell>
          <cell r="Q17">
            <v>124</v>
          </cell>
          <cell r="R17">
            <v>128</v>
          </cell>
          <cell r="S17">
            <v>106</v>
          </cell>
          <cell r="T17">
            <v>156</v>
          </cell>
          <cell r="U17">
            <v>153</v>
          </cell>
          <cell r="V17">
            <v>131</v>
          </cell>
          <cell r="W17">
            <v>110</v>
          </cell>
          <cell r="X17">
            <v>118</v>
          </cell>
          <cell r="Y17">
            <v>106</v>
          </cell>
          <cell r="Z17">
            <v>146</v>
          </cell>
          <cell r="AA17">
            <v>123</v>
          </cell>
          <cell r="AC17">
            <v>910</v>
          </cell>
          <cell r="AD17">
            <v>913</v>
          </cell>
          <cell r="AE17">
            <v>784</v>
          </cell>
          <cell r="AF17">
            <v>493</v>
          </cell>
        </row>
        <row r="18">
          <cell r="B18" t="str">
            <v>Marcio Gontijo</v>
          </cell>
          <cell r="C18" t="str">
            <v>MG</v>
          </cell>
          <cell r="D18">
            <v>200</v>
          </cell>
          <cell r="E18">
            <v>191</v>
          </cell>
          <cell r="F18">
            <v>148</v>
          </cell>
          <cell r="G18">
            <v>247</v>
          </cell>
          <cell r="H18">
            <v>225</v>
          </cell>
          <cell r="I18">
            <v>193</v>
          </cell>
          <cell r="J18">
            <v>157</v>
          </cell>
          <cell r="K18">
            <v>151</v>
          </cell>
          <cell r="L18">
            <v>187</v>
          </cell>
          <cell r="M18">
            <v>180</v>
          </cell>
          <cell r="N18">
            <v>180</v>
          </cell>
          <cell r="O18">
            <v>163</v>
          </cell>
          <cell r="P18">
            <v>209</v>
          </cell>
          <cell r="Q18">
            <v>211</v>
          </cell>
          <cell r="R18">
            <v>202</v>
          </cell>
          <cell r="S18">
            <v>223</v>
          </cell>
          <cell r="T18">
            <v>169</v>
          </cell>
          <cell r="U18">
            <v>151</v>
          </cell>
          <cell r="V18">
            <v>163</v>
          </cell>
          <cell r="W18">
            <v>170</v>
          </cell>
          <cell r="X18">
            <v>200</v>
          </cell>
          <cell r="Y18">
            <v>189</v>
          </cell>
          <cell r="Z18">
            <v>163</v>
          </cell>
          <cell r="AA18">
            <v>172</v>
          </cell>
          <cell r="AC18">
            <v>1361</v>
          </cell>
          <cell r="AD18">
            <v>1281</v>
          </cell>
          <cell r="AE18">
            <v>1078</v>
          </cell>
          <cell r="AF18">
            <v>724</v>
          </cell>
        </row>
        <row r="19">
          <cell r="B19" t="str">
            <v>Baiano Medeiros</v>
          </cell>
          <cell r="C19" t="str">
            <v>MG</v>
          </cell>
          <cell r="D19">
            <v>222</v>
          </cell>
          <cell r="E19">
            <v>180</v>
          </cell>
          <cell r="F19">
            <v>170</v>
          </cell>
          <cell r="G19">
            <v>157</v>
          </cell>
          <cell r="H19">
            <v>172</v>
          </cell>
          <cell r="I19">
            <v>175</v>
          </cell>
          <cell r="J19">
            <v>203</v>
          </cell>
          <cell r="K19">
            <v>168</v>
          </cell>
          <cell r="L19">
            <v>235</v>
          </cell>
          <cell r="M19">
            <v>180</v>
          </cell>
          <cell r="N19">
            <v>277</v>
          </cell>
          <cell r="O19">
            <v>212</v>
          </cell>
          <cell r="P19">
            <v>150</v>
          </cell>
          <cell r="Q19">
            <v>166</v>
          </cell>
          <cell r="R19">
            <v>202</v>
          </cell>
          <cell r="S19">
            <v>201</v>
          </cell>
          <cell r="T19">
            <v>193</v>
          </cell>
          <cell r="U19">
            <v>156</v>
          </cell>
          <cell r="V19">
            <v>209</v>
          </cell>
          <cell r="W19">
            <v>217</v>
          </cell>
          <cell r="X19">
            <v>166</v>
          </cell>
          <cell r="Y19">
            <v>203</v>
          </cell>
          <cell r="Z19">
            <v>124</v>
          </cell>
          <cell r="AA19">
            <v>179</v>
          </cell>
          <cell r="AC19">
            <v>1279</v>
          </cell>
          <cell r="AD19">
            <v>1388</v>
          </cell>
          <cell r="AE19">
            <v>1178</v>
          </cell>
          <cell r="AF19">
            <v>672</v>
          </cell>
        </row>
        <row r="20">
          <cell r="B20" t="str">
            <v>Gilson do Mar</v>
          </cell>
          <cell r="C20" t="str">
            <v>MS</v>
          </cell>
          <cell r="D20">
            <v>124</v>
          </cell>
          <cell r="E20">
            <v>211</v>
          </cell>
          <cell r="F20">
            <v>136</v>
          </cell>
          <cell r="G20">
            <v>190</v>
          </cell>
          <cell r="H20">
            <v>224</v>
          </cell>
          <cell r="I20">
            <v>182</v>
          </cell>
          <cell r="J20">
            <v>209</v>
          </cell>
          <cell r="K20">
            <v>127</v>
          </cell>
          <cell r="L20">
            <v>186</v>
          </cell>
          <cell r="M20">
            <v>194</v>
          </cell>
          <cell r="N20">
            <v>150</v>
          </cell>
          <cell r="O20">
            <v>220</v>
          </cell>
          <cell r="P20">
            <v>169</v>
          </cell>
          <cell r="Q20">
            <v>156</v>
          </cell>
          <cell r="R20">
            <v>177</v>
          </cell>
          <cell r="S20">
            <v>181</v>
          </cell>
          <cell r="T20">
            <v>157</v>
          </cell>
          <cell r="U20">
            <v>150</v>
          </cell>
          <cell r="V20">
            <v>168</v>
          </cell>
          <cell r="W20">
            <v>201</v>
          </cell>
          <cell r="X20">
            <v>124</v>
          </cell>
          <cell r="Y20">
            <v>170</v>
          </cell>
          <cell r="Z20">
            <v>167</v>
          </cell>
          <cell r="AA20">
            <v>136</v>
          </cell>
          <cell r="AC20">
            <v>1276</v>
          </cell>
          <cell r="AD20">
            <v>1202</v>
          </cell>
          <cell r="AE20">
            <v>1034</v>
          </cell>
          <cell r="AF20">
            <v>597</v>
          </cell>
        </row>
        <row r="21">
          <cell r="B21" t="str">
            <v>Clair Smaniotto</v>
          </cell>
          <cell r="C21" t="str">
            <v>MS</v>
          </cell>
          <cell r="D21">
            <v>180</v>
          </cell>
          <cell r="E21">
            <v>156</v>
          </cell>
          <cell r="F21">
            <v>157</v>
          </cell>
          <cell r="G21">
            <v>161</v>
          </cell>
          <cell r="H21">
            <v>168</v>
          </cell>
          <cell r="I21">
            <v>169</v>
          </cell>
          <cell r="J21">
            <v>200</v>
          </cell>
          <cell r="K21">
            <v>177</v>
          </cell>
          <cell r="L21">
            <v>155</v>
          </cell>
          <cell r="M21">
            <v>177</v>
          </cell>
          <cell r="N21">
            <v>184</v>
          </cell>
          <cell r="O21">
            <v>206</v>
          </cell>
          <cell r="P21">
            <v>197</v>
          </cell>
          <cell r="Q21">
            <v>198</v>
          </cell>
          <cell r="R21">
            <v>207</v>
          </cell>
          <cell r="S21">
            <v>212</v>
          </cell>
          <cell r="T21">
            <v>188</v>
          </cell>
          <cell r="U21">
            <v>181</v>
          </cell>
          <cell r="V21">
            <v>176</v>
          </cell>
          <cell r="W21">
            <v>199</v>
          </cell>
          <cell r="X21">
            <v>178</v>
          </cell>
          <cell r="Y21">
            <v>255</v>
          </cell>
          <cell r="Z21">
            <v>171</v>
          </cell>
          <cell r="AA21">
            <v>189</v>
          </cell>
          <cell r="AC21">
            <v>1191</v>
          </cell>
          <cell r="AD21">
            <v>1294</v>
          </cell>
          <cell r="AE21">
            <v>1163</v>
          </cell>
          <cell r="AF21">
            <v>793</v>
          </cell>
        </row>
        <row r="22">
          <cell r="B22" t="str">
            <v>Ernest Michel</v>
          </cell>
          <cell r="C22" t="str">
            <v>MG</v>
          </cell>
          <cell r="D22">
            <v>177</v>
          </cell>
          <cell r="E22">
            <v>187</v>
          </cell>
          <cell r="F22">
            <v>174</v>
          </cell>
          <cell r="G22">
            <v>238</v>
          </cell>
          <cell r="H22">
            <v>194</v>
          </cell>
          <cell r="I22">
            <v>146</v>
          </cell>
          <cell r="J22">
            <v>159</v>
          </cell>
          <cell r="K22">
            <v>112</v>
          </cell>
          <cell r="L22">
            <v>151</v>
          </cell>
          <cell r="M22">
            <v>181</v>
          </cell>
          <cell r="N22">
            <v>153</v>
          </cell>
          <cell r="O22">
            <v>150</v>
          </cell>
          <cell r="P22">
            <v>154</v>
          </cell>
          <cell r="Q22">
            <v>145</v>
          </cell>
          <cell r="R22">
            <v>175</v>
          </cell>
          <cell r="S22">
            <v>176</v>
          </cell>
          <cell r="T22">
            <v>191</v>
          </cell>
          <cell r="U22">
            <v>158</v>
          </cell>
          <cell r="V22">
            <v>218</v>
          </cell>
          <cell r="W22">
            <v>173</v>
          </cell>
          <cell r="X22">
            <v>183</v>
          </cell>
          <cell r="Y22">
            <v>174</v>
          </cell>
          <cell r="Z22">
            <v>159</v>
          </cell>
          <cell r="AA22">
            <v>213</v>
          </cell>
          <cell r="AC22">
            <v>1275</v>
          </cell>
          <cell r="AD22">
            <v>1046</v>
          </cell>
          <cell r="AE22">
            <v>1091</v>
          </cell>
          <cell r="AF22">
            <v>729</v>
          </cell>
        </row>
        <row r="23">
          <cell r="B23" t="str">
            <v>Renato Vilela</v>
          </cell>
          <cell r="C23" t="str">
            <v>MG</v>
          </cell>
          <cell r="D23">
            <v>126</v>
          </cell>
          <cell r="E23">
            <v>163</v>
          </cell>
          <cell r="F23">
            <v>182</v>
          </cell>
          <cell r="G23">
            <v>211</v>
          </cell>
          <cell r="H23">
            <v>175</v>
          </cell>
          <cell r="I23">
            <v>167</v>
          </cell>
          <cell r="J23">
            <v>196</v>
          </cell>
          <cell r="K23">
            <v>156</v>
          </cell>
          <cell r="L23">
            <v>203</v>
          </cell>
          <cell r="M23">
            <v>182</v>
          </cell>
          <cell r="N23">
            <v>205</v>
          </cell>
          <cell r="O23">
            <v>213</v>
          </cell>
          <cell r="P23">
            <v>173</v>
          </cell>
          <cell r="Q23">
            <v>232</v>
          </cell>
          <cell r="R23">
            <v>165</v>
          </cell>
          <cell r="S23">
            <v>180</v>
          </cell>
          <cell r="T23">
            <v>179</v>
          </cell>
          <cell r="U23">
            <v>146</v>
          </cell>
          <cell r="V23">
            <v>158</v>
          </cell>
          <cell r="W23">
            <v>218</v>
          </cell>
          <cell r="X23">
            <v>126</v>
          </cell>
          <cell r="Y23">
            <v>218</v>
          </cell>
          <cell r="Z23">
            <v>185</v>
          </cell>
          <cell r="AA23">
            <v>172</v>
          </cell>
          <cell r="AC23">
            <v>1220</v>
          </cell>
          <cell r="AD23">
            <v>1364</v>
          </cell>
          <cell r="AE23">
            <v>1046</v>
          </cell>
          <cell r="AF23">
            <v>701</v>
          </cell>
        </row>
        <row r="24">
          <cell r="B24" t="str">
            <v>Flavio Alonso</v>
          </cell>
          <cell r="C24" t="str">
            <v>SP</v>
          </cell>
          <cell r="D24">
            <v>242</v>
          </cell>
          <cell r="E24">
            <v>179</v>
          </cell>
          <cell r="F24">
            <v>166</v>
          </cell>
          <cell r="G24">
            <v>172</v>
          </cell>
          <cell r="H24">
            <v>163</v>
          </cell>
          <cell r="I24">
            <v>174</v>
          </cell>
          <cell r="J24">
            <v>256</v>
          </cell>
          <cell r="K24">
            <v>170</v>
          </cell>
          <cell r="L24">
            <v>178</v>
          </cell>
          <cell r="M24">
            <v>155</v>
          </cell>
          <cell r="N24">
            <v>160</v>
          </cell>
          <cell r="O24">
            <v>171</v>
          </cell>
          <cell r="P24">
            <v>159</v>
          </cell>
          <cell r="Q24">
            <v>155</v>
          </cell>
          <cell r="R24">
            <v>146</v>
          </cell>
          <cell r="S24">
            <v>155</v>
          </cell>
          <cell r="T24">
            <v>158</v>
          </cell>
          <cell r="U24">
            <v>193</v>
          </cell>
          <cell r="V24">
            <v>179</v>
          </cell>
          <cell r="W24">
            <v>181</v>
          </cell>
          <cell r="X24">
            <v>146</v>
          </cell>
          <cell r="Y24">
            <v>159</v>
          </cell>
          <cell r="Z24">
            <v>185</v>
          </cell>
          <cell r="AA24">
            <v>207</v>
          </cell>
          <cell r="AC24">
            <v>1352</v>
          </cell>
          <cell r="AD24">
            <v>1148</v>
          </cell>
          <cell r="AE24">
            <v>1012</v>
          </cell>
          <cell r="AF24">
            <v>697</v>
          </cell>
        </row>
        <row r="25">
          <cell r="B25" t="str">
            <v>André Pereira</v>
          </cell>
          <cell r="C25" t="str">
            <v>MT</v>
          </cell>
          <cell r="D25">
            <v>194</v>
          </cell>
          <cell r="E25">
            <v>187</v>
          </cell>
          <cell r="F25">
            <v>170</v>
          </cell>
          <cell r="G25">
            <v>138</v>
          </cell>
          <cell r="H25">
            <v>125</v>
          </cell>
          <cell r="I25">
            <v>198</v>
          </cell>
          <cell r="J25">
            <v>180</v>
          </cell>
          <cell r="K25">
            <v>158</v>
          </cell>
          <cell r="L25">
            <v>159</v>
          </cell>
          <cell r="M25">
            <v>211</v>
          </cell>
          <cell r="N25">
            <v>163</v>
          </cell>
          <cell r="O25">
            <v>204</v>
          </cell>
          <cell r="P25">
            <v>166</v>
          </cell>
          <cell r="Q25">
            <v>157</v>
          </cell>
          <cell r="R25">
            <v>192</v>
          </cell>
          <cell r="S25">
            <v>205</v>
          </cell>
          <cell r="T25">
            <v>200</v>
          </cell>
          <cell r="U25">
            <v>154</v>
          </cell>
          <cell r="V25">
            <v>150</v>
          </cell>
          <cell r="W25">
            <v>186</v>
          </cell>
          <cell r="X25">
            <v>178</v>
          </cell>
          <cell r="Y25">
            <v>184</v>
          </cell>
          <cell r="Z25">
            <v>141</v>
          </cell>
          <cell r="AA25">
            <v>165</v>
          </cell>
          <cell r="AC25">
            <v>1192</v>
          </cell>
          <cell r="AD25">
            <v>1218</v>
          </cell>
          <cell r="AE25">
            <v>1087</v>
          </cell>
          <cell r="AF25">
            <v>668</v>
          </cell>
        </row>
        <row r="26">
          <cell r="B26" t="str">
            <v>Soren Lemche</v>
          </cell>
          <cell r="C26" t="str">
            <v>RJ</v>
          </cell>
          <cell r="D26">
            <v>142</v>
          </cell>
          <cell r="E26">
            <v>159</v>
          </cell>
          <cell r="F26">
            <v>166</v>
          </cell>
          <cell r="G26">
            <v>189</v>
          </cell>
          <cell r="H26">
            <v>166</v>
          </cell>
          <cell r="I26">
            <v>154</v>
          </cell>
          <cell r="J26">
            <v>184</v>
          </cell>
          <cell r="K26">
            <v>179</v>
          </cell>
          <cell r="L26">
            <v>147</v>
          </cell>
          <cell r="M26">
            <v>136</v>
          </cell>
          <cell r="N26">
            <v>166</v>
          </cell>
          <cell r="O26">
            <v>163</v>
          </cell>
          <cell r="P26">
            <v>156</v>
          </cell>
          <cell r="Q26">
            <v>197</v>
          </cell>
          <cell r="R26">
            <v>195</v>
          </cell>
          <cell r="S26">
            <v>173</v>
          </cell>
          <cell r="T26">
            <v>211</v>
          </cell>
          <cell r="U26">
            <v>191</v>
          </cell>
          <cell r="V26">
            <v>182</v>
          </cell>
          <cell r="W26">
            <v>176</v>
          </cell>
          <cell r="X26">
            <v>175</v>
          </cell>
          <cell r="Y26">
            <v>189</v>
          </cell>
          <cell r="Z26">
            <v>170</v>
          </cell>
          <cell r="AA26">
            <v>201</v>
          </cell>
          <cell r="AC26">
            <v>1160</v>
          </cell>
          <cell r="AD26">
            <v>1144</v>
          </cell>
          <cell r="AE26">
            <v>1128</v>
          </cell>
          <cell r="AF26">
            <v>735</v>
          </cell>
        </row>
        <row r="27">
          <cell r="B27" t="str">
            <v>Atila Asseff</v>
          </cell>
          <cell r="C27" t="str">
            <v>RJ</v>
          </cell>
          <cell r="D27">
            <v>205</v>
          </cell>
          <cell r="E27">
            <v>168</v>
          </cell>
          <cell r="F27">
            <v>175</v>
          </cell>
          <cell r="G27">
            <v>214</v>
          </cell>
          <cell r="H27">
            <v>193</v>
          </cell>
          <cell r="I27">
            <v>135</v>
          </cell>
          <cell r="J27">
            <v>135</v>
          </cell>
          <cell r="K27">
            <v>159</v>
          </cell>
          <cell r="L27">
            <v>197</v>
          </cell>
          <cell r="M27">
            <v>191</v>
          </cell>
          <cell r="N27">
            <v>192</v>
          </cell>
          <cell r="O27">
            <v>197</v>
          </cell>
          <cell r="P27">
            <v>222</v>
          </cell>
          <cell r="Q27">
            <v>179</v>
          </cell>
          <cell r="R27">
            <v>164</v>
          </cell>
          <cell r="S27">
            <v>193</v>
          </cell>
          <cell r="T27">
            <v>205</v>
          </cell>
          <cell r="U27">
            <v>190</v>
          </cell>
          <cell r="V27">
            <v>202</v>
          </cell>
          <cell r="W27">
            <v>186</v>
          </cell>
          <cell r="X27">
            <v>193</v>
          </cell>
          <cell r="Y27">
            <v>192</v>
          </cell>
          <cell r="Z27">
            <v>229</v>
          </cell>
          <cell r="AA27">
            <v>157</v>
          </cell>
          <cell r="AC27">
            <v>1225</v>
          </cell>
          <cell r="AD27">
            <v>1337</v>
          </cell>
          <cell r="AE27">
            <v>1140</v>
          </cell>
          <cell r="AF27">
            <v>771</v>
          </cell>
        </row>
        <row r="28">
          <cell r="B28" t="str">
            <v>Lauro Neto</v>
          </cell>
          <cell r="C28" t="str">
            <v>PA</v>
          </cell>
          <cell r="D28">
            <v>147</v>
          </cell>
          <cell r="E28">
            <v>147</v>
          </cell>
          <cell r="F28">
            <v>174</v>
          </cell>
          <cell r="G28">
            <v>161</v>
          </cell>
          <cell r="H28">
            <v>200</v>
          </cell>
          <cell r="I28">
            <v>186</v>
          </cell>
          <cell r="J28">
            <v>170</v>
          </cell>
          <cell r="K28">
            <v>213</v>
          </cell>
          <cell r="L28">
            <v>152</v>
          </cell>
          <cell r="M28">
            <v>150</v>
          </cell>
          <cell r="N28">
            <v>195</v>
          </cell>
          <cell r="O28">
            <v>164</v>
          </cell>
          <cell r="P28">
            <v>188</v>
          </cell>
          <cell r="Q28">
            <v>163</v>
          </cell>
          <cell r="R28">
            <v>140</v>
          </cell>
          <cell r="S28">
            <v>172</v>
          </cell>
          <cell r="T28">
            <v>151</v>
          </cell>
          <cell r="U28">
            <v>174</v>
          </cell>
          <cell r="V28">
            <v>181</v>
          </cell>
          <cell r="W28">
            <v>189</v>
          </cell>
          <cell r="X28">
            <v>165</v>
          </cell>
          <cell r="Y28">
            <v>160</v>
          </cell>
          <cell r="Z28">
            <v>151</v>
          </cell>
          <cell r="AA28">
            <v>191</v>
          </cell>
          <cell r="AC28">
            <v>1185</v>
          </cell>
          <cell r="AD28">
            <v>1225</v>
          </cell>
          <cell r="AE28">
            <v>1007</v>
          </cell>
          <cell r="AF28">
            <v>667</v>
          </cell>
        </row>
        <row r="29">
          <cell r="B29" t="str">
            <v>Miguel Abrahao</v>
          </cell>
          <cell r="C29" t="str">
            <v>PA</v>
          </cell>
          <cell r="D29">
            <v>161</v>
          </cell>
          <cell r="E29">
            <v>164</v>
          </cell>
          <cell r="F29">
            <v>163</v>
          </cell>
          <cell r="G29">
            <v>179</v>
          </cell>
          <cell r="H29">
            <v>142</v>
          </cell>
          <cell r="I29">
            <v>171</v>
          </cell>
          <cell r="J29">
            <v>180</v>
          </cell>
          <cell r="K29">
            <v>159</v>
          </cell>
          <cell r="L29">
            <v>162</v>
          </cell>
          <cell r="M29">
            <v>181</v>
          </cell>
          <cell r="N29">
            <v>165</v>
          </cell>
          <cell r="O29">
            <v>168</v>
          </cell>
          <cell r="P29">
            <v>169</v>
          </cell>
          <cell r="Q29">
            <v>166</v>
          </cell>
          <cell r="R29">
            <v>153</v>
          </cell>
          <cell r="S29">
            <v>175</v>
          </cell>
          <cell r="T29">
            <v>167</v>
          </cell>
          <cell r="U29">
            <v>167</v>
          </cell>
          <cell r="V29">
            <v>180</v>
          </cell>
          <cell r="W29">
            <v>175</v>
          </cell>
          <cell r="X29">
            <v>160</v>
          </cell>
          <cell r="Y29">
            <v>189</v>
          </cell>
          <cell r="Z29">
            <v>192</v>
          </cell>
          <cell r="AA29">
            <v>142</v>
          </cell>
          <cell r="AC29">
            <v>1160</v>
          </cell>
          <cell r="AD29">
            <v>1170</v>
          </cell>
          <cell r="AE29">
            <v>1017</v>
          </cell>
          <cell r="AF29">
            <v>683</v>
          </cell>
        </row>
        <row r="30">
          <cell r="B30" t="str">
            <v>Fabio Ribeiro</v>
          </cell>
          <cell r="C30" t="str">
            <v>BA</v>
          </cell>
          <cell r="D30">
            <v>214</v>
          </cell>
          <cell r="E30">
            <v>179</v>
          </cell>
          <cell r="F30">
            <v>170</v>
          </cell>
          <cell r="G30">
            <v>205</v>
          </cell>
          <cell r="H30">
            <v>219</v>
          </cell>
          <cell r="I30">
            <v>212</v>
          </cell>
          <cell r="J30">
            <v>205</v>
          </cell>
          <cell r="K30">
            <v>148</v>
          </cell>
          <cell r="L30">
            <v>135</v>
          </cell>
          <cell r="M30">
            <v>118</v>
          </cell>
          <cell r="N30">
            <v>144</v>
          </cell>
          <cell r="O30">
            <v>196</v>
          </cell>
          <cell r="P30">
            <v>189</v>
          </cell>
          <cell r="Q30">
            <v>147</v>
          </cell>
          <cell r="R30">
            <v>204</v>
          </cell>
          <cell r="S30">
            <v>181</v>
          </cell>
          <cell r="T30">
            <v>213</v>
          </cell>
          <cell r="U30">
            <v>163</v>
          </cell>
          <cell r="V30">
            <v>169</v>
          </cell>
          <cell r="W30">
            <v>190</v>
          </cell>
          <cell r="X30">
            <v>151</v>
          </cell>
          <cell r="Y30">
            <v>163</v>
          </cell>
          <cell r="Z30">
            <v>135</v>
          </cell>
          <cell r="AA30">
            <v>189</v>
          </cell>
          <cell r="AC30">
            <v>1404</v>
          </cell>
          <cell r="AD30">
            <v>1077</v>
          </cell>
          <cell r="AE30">
            <v>1120</v>
          </cell>
          <cell r="AF30">
            <v>638</v>
          </cell>
        </row>
        <row r="31">
          <cell r="B31" t="str">
            <v>Billy Drigla</v>
          </cell>
          <cell r="C31" t="str">
            <v>BA</v>
          </cell>
          <cell r="D31">
            <v>157</v>
          </cell>
          <cell r="E31">
            <v>153</v>
          </cell>
          <cell r="F31">
            <v>182</v>
          </cell>
          <cell r="G31">
            <v>200</v>
          </cell>
          <cell r="H31">
            <v>169</v>
          </cell>
          <cell r="I31">
            <v>202</v>
          </cell>
          <cell r="J31">
            <v>168</v>
          </cell>
          <cell r="K31">
            <v>176</v>
          </cell>
          <cell r="L31">
            <v>122</v>
          </cell>
          <cell r="M31">
            <v>184</v>
          </cell>
          <cell r="N31">
            <v>193</v>
          </cell>
          <cell r="O31">
            <v>159</v>
          </cell>
          <cell r="P31">
            <v>155</v>
          </cell>
          <cell r="Q31">
            <v>192</v>
          </cell>
          <cell r="R31">
            <v>168</v>
          </cell>
          <cell r="S31">
            <v>172</v>
          </cell>
          <cell r="T31">
            <v>182</v>
          </cell>
          <cell r="U31">
            <v>188</v>
          </cell>
          <cell r="V31">
            <v>139</v>
          </cell>
          <cell r="W31">
            <v>185</v>
          </cell>
          <cell r="X31">
            <v>133</v>
          </cell>
          <cell r="Y31">
            <v>149</v>
          </cell>
          <cell r="Z31">
            <v>154</v>
          </cell>
          <cell r="AA31">
            <v>122</v>
          </cell>
          <cell r="AC31">
            <v>1231</v>
          </cell>
          <cell r="AD31">
            <v>1181</v>
          </cell>
          <cell r="AE31">
            <v>1034</v>
          </cell>
          <cell r="AF31">
            <v>558</v>
          </cell>
        </row>
        <row r="32">
          <cell r="B32" t="str">
            <v>Gilmar Sebe</v>
          </cell>
          <cell r="C32" t="str">
            <v>MG</v>
          </cell>
          <cell r="D32">
            <v>140</v>
          </cell>
          <cell r="E32">
            <v>180</v>
          </cell>
          <cell r="F32">
            <v>145</v>
          </cell>
          <cell r="G32">
            <v>143</v>
          </cell>
          <cell r="H32">
            <v>158</v>
          </cell>
          <cell r="I32">
            <v>224</v>
          </cell>
          <cell r="J32">
            <v>197</v>
          </cell>
          <cell r="K32">
            <v>182</v>
          </cell>
          <cell r="L32">
            <v>162</v>
          </cell>
          <cell r="M32">
            <v>153</v>
          </cell>
          <cell r="N32">
            <v>205</v>
          </cell>
          <cell r="O32">
            <v>210</v>
          </cell>
          <cell r="P32">
            <v>161</v>
          </cell>
          <cell r="Q32">
            <v>173</v>
          </cell>
          <cell r="R32">
            <v>125</v>
          </cell>
          <cell r="S32">
            <v>197</v>
          </cell>
          <cell r="T32">
            <v>175</v>
          </cell>
          <cell r="U32">
            <v>190</v>
          </cell>
          <cell r="V32">
            <v>246</v>
          </cell>
          <cell r="W32">
            <v>248</v>
          </cell>
          <cell r="X32">
            <v>211</v>
          </cell>
          <cell r="Y32">
            <v>158</v>
          </cell>
          <cell r="Z32">
            <v>182</v>
          </cell>
          <cell r="AA32">
            <v>201</v>
          </cell>
          <cell r="AC32">
            <v>1187</v>
          </cell>
          <cell r="AD32">
            <v>1246</v>
          </cell>
          <cell r="AE32">
            <v>1181</v>
          </cell>
          <cell r="AF32">
            <v>752</v>
          </cell>
        </row>
        <row r="33">
          <cell r="B33" t="str">
            <v>Adiran Alves</v>
          </cell>
          <cell r="C33" t="str">
            <v>MG</v>
          </cell>
          <cell r="D33">
            <v>133</v>
          </cell>
          <cell r="E33">
            <v>222</v>
          </cell>
          <cell r="F33">
            <v>152</v>
          </cell>
          <cell r="G33">
            <v>170</v>
          </cell>
          <cell r="H33">
            <v>172</v>
          </cell>
          <cell r="I33">
            <v>185</v>
          </cell>
          <cell r="J33">
            <v>161</v>
          </cell>
          <cell r="K33">
            <v>153</v>
          </cell>
          <cell r="L33">
            <v>187</v>
          </cell>
          <cell r="M33">
            <v>156</v>
          </cell>
          <cell r="N33">
            <v>151</v>
          </cell>
          <cell r="O33">
            <v>225</v>
          </cell>
          <cell r="P33">
            <v>167</v>
          </cell>
          <cell r="Q33">
            <v>160</v>
          </cell>
          <cell r="R33">
            <v>185</v>
          </cell>
          <cell r="S33">
            <v>188</v>
          </cell>
          <cell r="T33">
            <v>178</v>
          </cell>
          <cell r="U33">
            <v>171</v>
          </cell>
          <cell r="V33">
            <v>182</v>
          </cell>
          <cell r="W33">
            <v>178</v>
          </cell>
          <cell r="X33">
            <v>153</v>
          </cell>
          <cell r="Y33">
            <v>213</v>
          </cell>
          <cell r="Z33">
            <v>200</v>
          </cell>
          <cell r="AA33">
            <v>205</v>
          </cell>
          <cell r="AC33">
            <v>1195</v>
          </cell>
          <cell r="AD33">
            <v>1199</v>
          </cell>
          <cell r="AE33">
            <v>1082</v>
          </cell>
          <cell r="AF33">
            <v>771</v>
          </cell>
        </row>
        <row r="34">
          <cell r="B34" t="str">
            <v>Rogerio Sad</v>
          </cell>
          <cell r="C34" t="str">
            <v>MG</v>
          </cell>
          <cell r="D34">
            <v>130</v>
          </cell>
          <cell r="E34">
            <v>159</v>
          </cell>
          <cell r="F34">
            <v>128</v>
          </cell>
          <cell r="G34">
            <v>213</v>
          </cell>
          <cell r="H34">
            <v>187</v>
          </cell>
          <cell r="I34">
            <v>191</v>
          </cell>
          <cell r="J34">
            <v>190</v>
          </cell>
          <cell r="K34">
            <v>120</v>
          </cell>
          <cell r="L34">
            <v>160</v>
          </cell>
          <cell r="M34">
            <v>147</v>
          </cell>
          <cell r="N34">
            <v>159</v>
          </cell>
          <cell r="O34">
            <v>165</v>
          </cell>
          <cell r="P34">
            <v>201</v>
          </cell>
          <cell r="Q34">
            <v>142</v>
          </cell>
          <cell r="R34">
            <v>159</v>
          </cell>
          <cell r="S34">
            <v>157</v>
          </cell>
          <cell r="T34">
            <v>134</v>
          </cell>
          <cell r="U34">
            <v>211</v>
          </cell>
          <cell r="V34">
            <v>177</v>
          </cell>
          <cell r="W34">
            <v>181</v>
          </cell>
          <cell r="X34">
            <v>129</v>
          </cell>
          <cell r="Y34">
            <v>196</v>
          </cell>
          <cell r="Z34">
            <v>182</v>
          </cell>
          <cell r="AA34">
            <v>176</v>
          </cell>
          <cell r="AC34">
            <v>1198</v>
          </cell>
          <cell r="AD34">
            <v>1094</v>
          </cell>
          <cell r="AE34">
            <v>1019</v>
          </cell>
          <cell r="AF34">
            <v>683</v>
          </cell>
        </row>
        <row r="35">
          <cell r="B35" t="str">
            <v>Eric Morais</v>
          </cell>
          <cell r="C35" t="str">
            <v>MG</v>
          </cell>
          <cell r="D35">
            <v>203</v>
          </cell>
          <cell r="E35">
            <v>189</v>
          </cell>
          <cell r="F35">
            <v>157</v>
          </cell>
          <cell r="G35">
            <v>194</v>
          </cell>
          <cell r="H35">
            <v>152</v>
          </cell>
          <cell r="I35">
            <v>189</v>
          </cell>
          <cell r="J35">
            <v>134</v>
          </cell>
          <cell r="K35">
            <v>152</v>
          </cell>
          <cell r="L35">
            <v>137</v>
          </cell>
          <cell r="M35">
            <v>161</v>
          </cell>
          <cell r="N35">
            <v>129</v>
          </cell>
          <cell r="O35">
            <v>121</v>
          </cell>
          <cell r="P35">
            <v>172</v>
          </cell>
          <cell r="Q35">
            <v>198</v>
          </cell>
          <cell r="R35">
            <v>187</v>
          </cell>
          <cell r="S35">
            <v>134</v>
          </cell>
          <cell r="T35">
            <v>153</v>
          </cell>
          <cell r="U35">
            <v>154</v>
          </cell>
          <cell r="V35">
            <v>129</v>
          </cell>
          <cell r="W35">
            <v>135</v>
          </cell>
          <cell r="X35">
            <v>98</v>
          </cell>
          <cell r="Y35">
            <v>119</v>
          </cell>
          <cell r="Z35">
            <v>161</v>
          </cell>
          <cell r="AA35">
            <v>149</v>
          </cell>
          <cell r="AC35">
            <v>1218</v>
          </cell>
          <cell r="AD35">
            <v>1070</v>
          </cell>
          <cell r="AE35">
            <v>892</v>
          </cell>
          <cell r="AF35">
            <v>527</v>
          </cell>
        </row>
        <row r="36">
          <cell r="B36" t="str">
            <v>Adelmo Wender</v>
          </cell>
          <cell r="C36" t="str">
            <v>MT</v>
          </cell>
          <cell r="D36">
            <v>187</v>
          </cell>
          <cell r="E36">
            <v>189</v>
          </cell>
          <cell r="F36">
            <v>165</v>
          </cell>
          <cell r="G36">
            <v>174</v>
          </cell>
          <cell r="H36">
            <v>173</v>
          </cell>
          <cell r="I36">
            <v>194</v>
          </cell>
          <cell r="J36">
            <v>163</v>
          </cell>
          <cell r="K36">
            <v>170</v>
          </cell>
          <cell r="L36">
            <v>158</v>
          </cell>
          <cell r="M36">
            <v>192</v>
          </cell>
          <cell r="N36">
            <v>169</v>
          </cell>
          <cell r="O36">
            <v>165</v>
          </cell>
          <cell r="P36">
            <v>160</v>
          </cell>
          <cell r="Q36">
            <v>201</v>
          </cell>
          <cell r="R36">
            <v>151</v>
          </cell>
          <cell r="S36">
            <v>173</v>
          </cell>
          <cell r="T36">
            <v>179</v>
          </cell>
          <cell r="U36">
            <v>172</v>
          </cell>
          <cell r="V36">
            <v>179</v>
          </cell>
          <cell r="W36">
            <v>176</v>
          </cell>
          <cell r="X36">
            <v>202</v>
          </cell>
          <cell r="Y36">
            <v>237</v>
          </cell>
          <cell r="Z36">
            <v>177</v>
          </cell>
          <cell r="AA36">
            <v>167</v>
          </cell>
          <cell r="AC36">
            <v>1245</v>
          </cell>
          <cell r="AD36">
            <v>1215</v>
          </cell>
          <cell r="AE36">
            <v>1030</v>
          </cell>
          <cell r="AF36">
            <v>783</v>
          </cell>
        </row>
        <row r="37">
          <cell r="B37" t="str">
            <v>Tatá Pinheiro</v>
          </cell>
          <cell r="C37" t="str">
            <v>MT</v>
          </cell>
          <cell r="D37">
            <v>153</v>
          </cell>
          <cell r="E37">
            <v>131</v>
          </cell>
          <cell r="F37">
            <v>182</v>
          </cell>
          <cell r="G37">
            <v>149</v>
          </cell>
          <cell r="H37">
            <v>173</v>
          </cell>
          <cell r="I37">
            <v>177</v>
          </cell>
          <cell r="J37">
            <v>169</v>
          </cell>
          <cell r="K37">
            <v>234</v>
          </cell>
          <cell r="L37">
            <v>150</v>
          </cell>
          <cell r="M37">
            <v>143</v>
          </cell>
          <cell r="N37">
            <v>167</v>
          </cell>
          <cell r="O37">
            <v>168</v>
          </cell>
          <cell r="P37">
            <v>159</v>
          </cell>
          <cell r="Q37">
            <v>181</v>
          </cell>
          <cell r="R37">
            <v>147</v>
          </cell>
          <cell r="S37">
            <v>194</v>
          </cell>
          <cell r="T37">
            <v>159</v>
          </cell>
          <cell r="U37">
            <v>189</v>
          </cell>
          <cell r="V37">
            <v>178</v>
          </cell>
          <cell r="W37">
            <v>156</v>
          </cell>
          <cell r="X37">
            <v>148</v>
          </cell>
          <cell r="Y37">
            <v>185</v>
          </cell>
          <cell r="Z37">
            <v>222</v>
          </cell>
          <cell r="AA37">
            <v>161</v>
          </cell>
          <cell r="AC37">
            <v>1134</v>
          </cell>
          <cell r="AD37">
            <v>1202</v>
          </cell>
          <cell r="AE37">
            <v>1023</v>
          </cell>
          <cell r="AF37">
            <v>716</v>
          </cell>
        </row>
        <row r="38">
          <cell r="B38" t="str">
            <v>Paulo Brandão</v>
          </cell>
          <cell r="C38" t="str">
            <v>PE</v>
          </cell>
          <cell r="D38">
            <v>185</v>
          </cell>
          <cell r="E38">
            <v>146</v>
          </cell>
          <cell r="F38">
            <v>238</v>
          </cell>
          <cell r="G38">
            <v>174</v>
          </cell>
          <cell r="H38">
            <v>184</v>
          </cell>
          <cell r="I38">
            <v>147</v>
          </cell>
          <cell r="J38">
            <v>149</v>
          </cell>
          <cell r="K38">
            <v>159</v>
          </cell>
          <cell r="L38">
            <v>190</v>
          </cell>
          <cell r="M38">
            <v>170</v>
          </cell>
          <cell r="N38">
            <v>161</v>
          </cell>
          <cell r="O38">
            <v>161</v>
          </cell>
          <cell r="P38">
            <v>188</v>
          </cell>
          <cell r="Q38">
            <v>171</v>
          </cell>
          <cell r="R38">
            <v>171</v>
          </cell>
          <cell r="S38">
            <v>192</v>
          </cell>
          <cell r="T38">
            <v>164</v>
          </cell>
          <cell r="U38">
            <v>116</v>
          </cell>
          <cell r="V38">
            <v>171</v>
          </cell>
          <cell r="W38">
            <v>193</v>
          </cell>
          <cell r="X38">
            <v>138</v>
          </cell>
          <cell r="Y38">
            <v>180</v>
          </cell>
          <cell r="Z38">
            <v>211</v>
          </cell>
          <cell r="AA38">
            <v>147</v>
          </cell>
          <cell r="AC38">
            <v>1223</v>
          </cell>
          <cell r="AD38">
            <v>1200</v>
          </cell>
          <cell r="AE38">
            <v>1007</v>
          </cell>
          <cell r="AF38">
            <v>676</v>
          </cell>
        </row>
        <row r="39">
          <cell r="B39" t="str">
            <v>Carl Roichman</v>
          </cell>
          <cell r="C39" t="str">
            <v>PE</v>
          </cell>
          <cell r="D39">
            <v>159</v>
          </cell>
          <cell r="E39">
            <v>179</v>
          </cell>
          <cell r="F39">
            <v>157</v>
          </cell>
          <cell r="G39">
            <v>137</v>
          </cell>
          <cell r="H39">
            <v>167</v>
          </cell>
          <cell r="I39">
            <v>142</v>
          </cell>
          <cell r="J39">
            <v>172</v>
          </cell>
          <cell r="K39">
            <v>126</v>
          </cell>
          <cell r="L39">
            <v>132</v>
          </cell>
          <cell r="M39">
            <v>144</v>
          </cell>
          <cell r="N39">
            <v>108</v>
          </cell>
          <cell r="O39">
            <v>144</v>
          </cell>
          <cell r="P39">
            <v>148</v>
          </cell>
          <cell r="Q39">
            <v>135</v>
          </cell>
          <cell r="R39">
            <v>155</v>
          </cell>
          <cell r="S39">
            <v>163</v>
          </cell>
          <cell r="T39">
            <v>161</v>
          </cell>
          <cell r="U39">
            <v>160</v>
          </cell>
          <cell r="V39">
            <v>130</v>
          </cell>
          <cell r="W39">
            <v>142</v>
          </cell>
          <cell r="X39">
            <v>173</v>
          </cell>
          <cell r="Y39">
            <v>154</v>
          </cell>
          <cell r="Z39">
            <v>168</v>
          </cell>
          <cell r="AA39">
            <v>169</v>
          </cell>
          <cell r="AC39">
            <v>1113</v>
          </cell>
          <cell r="AD39">
            <v>937</v>
          </cell>
          <cell r="AE39">
            <v>911</v>
          </cell>
          <cell r="AF39">
            <v>664</v>
          </cell>
        </row>
        <row r="40">
          <cell r="B40" t="str">
            <v>Masatoshi Kuma</v>
          </cell>
          <cell r="C40" t="str">
            <v>PE</v>
          </cell>
          <cell r="D40">
            <v>158</v>
          </cell>
          <cell r="E40">
            <v>141</v>
          </cell>
          <cell r="F40">
            <v>158</v>
          </cell>
          <cell r="G40">
            <v>193</v>
          </cell>
          <cell r="H40">
            <v>155</v>
          </cell>
          <cell r="I40">
            <v>185</v>
          </cell>
          <cell r="J40">
            <v>148</v>
          </cell>
          <cell r="K40">
            <v>181</v>
          </cell>
          <cell r="L40">
            <v>154</v>
          </cell>
          <cell r="M40">
            <v>153</v>
          </cell>
          <cell r="N40">
            <v>144</v>
          </cell>
          <cell r="O40">
            <v>158</v>
          </cell>
          <cell r="P40">
            <v>201</v>
          </cell>
          <cell r="Q40">
            <v>172</v>
          </cell>
          <cell r="R40">
            <v>147</v>
          </cell>
          <cell r="S40">
            <v>145</v>
          </cell>
          <cell r="T40">
            <v>170</v>
          </cell>
          <cell r="U40">
            <v>155</v>
          </cell>
          <cell r="V40">
            <v>154</v>
          </cell>
          <cell r="W40">
            <v>146</v>
          </cell>
          <cell r="X40">
            <v>167</v>
          </cell>
          <cell r="Y40">
            <v>170</v>
          </cell>
          <cell r="Z40">
            <v>190</v>
          </cell>
          <cell r="AA40">
            <v>164</v>
          </cell>
          <cell r="AC40">
            <v>1138</v>
          </cell>
          <cell r="AD40">
            <v>1163</v>
          </cell>
          <cell r="AE40">
            <v>917</v>
          </cell>
          <cell r="AF40">
            <v>691</v>
          </cell>
        </row>
        <row r="41">
          <cell r="B41" t="str">
            <v>Paulo Araújo</v>
          </cell>
          <cell r="C41" t="str">
            <v>PE</v>
          </cell>
          <cell r="D41">
            <v>165</v>
          </cell>
          <cell r="E41">
            <v>164</v>
          </cell>
          <cell r="F41">
            <v>137</v>
          </cell>
          <cell r="G41">
            <v>124</v>
          </cell>
          <cell r="H41">
            <v>144</v>
          </cell>
          <cell r="I41">
            <v>158</v>
          </cell>
          <cell r="J41">
            <v>128</v>
          </cell>
          <cell r="K41">
            <v>144</v>
          </cell>
          <cell r="L41">
            <v>125</v>
          </cell>
          <cell r="M41">
            <v>171</v>
          </cell>
          <cell r="N41">
            <v>151</v>
          </cell>
          <cell r="O41">
            <v>169</v>
          </cell>
          <cell r="P41">
            <v>133</v>
          </cell>
          <cell r="Q41">
            <v>199</v>
          </cell>
          <cell r="R41">
            <v>158</v>
          </cell>
          <cell r="S41">
            <v>156</v>
          </cell>
          <cell r="T41">
            <v>159</v>
          </cell>
          <cell r="U41">
            <v>163</v>
          </cell>
          <cell r="V41">
            <v>155</v>
          </cell>
          <cell r="W41">
            <v>118</v>
          </cell>
          <cell r="X41">
            <v>119</v>
          </cell>
          <cell r="Y41">
            <v>167</v>
          </cell>
          <cell r="Z41">
            <v>182</v>
          </cell>
          <cell r="AA41">
            <v>141</v>
          </cell>
          <cell r="AC41">
            <v>1020</v>
          </cell>
          <cell r="AD41">
            <v>1092</v>
          </cell>
          <cell r="AE41">
            <v>909</v>
          </cell>
          <cell r="AF41">
            <v>609</v>
          </cell>
        </row>
        <row r="42">
          <cell r="B42" t="str">
            <v>Zacarias Rezende</v>
          </cell>
          <cell r="C42" t="str">
            <v>MT</v>
          </cell>
          <cell r="D42">
            <v>176</v>
          </cell>
          <cell r="E42">
            <v>165</v>
          </cell>
          <cell r="F42">
            <v>153</v>
          </cell>
          <cell r="G42">
            <v>158</v>
          </cell>
          <cell r="H42">
            <v>182</v>
          </cell>
          <cell r="I42">
            <v>151</v>
          </cell>
          <cell r="J42">
            <v>168</v>
          </cell>
          <cell r="K42">
            <v>171</v>
          </cell>
          <cell r="L42">
            <v>162</v>
          </cell>
          <cell r="M42">
            <v>143</v>
          </cell>
          <cell r="N42">
            <v>145</v>
          </cell>
          <cell r="O42">
            <v>134</v>
          </cell>
          <cell r="P42">
            <v>152</v>
          </cell>
          <cell r="Q42">
            <v>158</v>
          </cell>
          <cell r="R42">
            <v>128</v>
          </cell>
          <cell r="S42">
            <v>135</v>
          </cell>
          <cell r="T42">
            <v>153</v>
          </cell>
          <cell r="U42">
            <v>180</v>
          </cell>
          <cell r="V42">
            <v>163</v>
          </cell>
          <cell r="W42">
            <v>147</v>
          </cell>
          <cell r="X42">
            <v>168</v>
          </cell>
          <cell r="Y42">
            <v>139</v>
          </cell>
          <cell r="Z42">
            <v>190</v>
          </cell>
          <cell r="AA42">
            <v>152</v>
          </cell>
          <cell r="AC42">
            <v>1153</v>
          </cell>
          <cell r="AD42">
            <v>1065</v>
          </cell>
          <cell r="AE42">
            <v>906</v>
          </cell>
          <cell r="AF42">
            <v>649</v>
          </cell>
        </row>
        <row r="43">
          <cell r="B43" t="str">
            <v>Zeca Miranda</v>
          </cell>
          <cell r="C43" t="str">
            <v>PA</v>
          </cell>
          <cell r="D43">
            <v>209</v>
          </cell>
          <cell r="E43">
            <v>187</v>
          </cell>
          <cell r="F43">
            <v>217</v>
          </cell>
          <cell r="G43">
            <v>204</v>
          </cell>
          <cell r="H43">
            <v>161</v>
          </cell>
          <cell r="I43">
            <v>160</v>
          </cell>
          <cell r="J43">
            <v>184</v>
          </cell>
          <cell r="K43">
            <v>179</v>
          </cell>
          <cell r="L43">
            <v>159</v>
          </cell>
          <cell r="M43">
            <v>176</v>
          </cell>
          <cell r="N43">
            <v>154</v>
          </cell>
          <cell r="O43">
            <v>187</v>
          </cell>
          <cell r="P43">
            <v>256</v>
          </cell>
          <cell r="Q43">
            <v>159</v>
          </cell>
          <cell r="R43">
            <v>210</v>
          </cell>
          <cell r="S43">
            <v>171</v>
          </cell>
          <cell r="T43">
            <v>156</v>
          </cell>
          <cell r="U43">
            <v>177</v>
          </cell>
          <cell r="V43">
            <v>156</v>
          </cell>
          <cell r="W43">
            <v>184</v>
          </cell>
          <cell r="X43">
            <v>225</v>
          </cell>
          <cell r="Y43">
            <v>163</v>
          </cell>
          <cell r="Z43">
            <v>160</v>
          </cell>
          <cell r="AA43">
            <v>237</v>
          </cell>
          <cell r="AC43">
            <v>1322</v>
          </cell>
          <cell r="AD43">
            <v>1270</v>
          </cell>
          <cell r="AE43">
            <v>1054</v>
          </cell>
          <cell r="AF43">
            <v>785</v>
          </cell>
        </row>
        <row r="44">
          <cell r="B44" t="str">
            <v>Guilherme Salles</v>
          </cell>
          <cell r="C44" t="str">
            <v>MG</v>
          </cell>
          <cell r="D44">
            <v>141</v>
          </cell>
          <cell r="E44">
            <v>172</v>
          </cell>
          <cell r="F44">
            <v>135</v>
          </cell>
          <cell r="G44">
            <v>168</v>
          </cell>
          <cell r="H44">
            <v>180</v>
          </cell>
          <cell r="I44">
            <v>156</v>
          </cell>
          <cell r="J44">
            <v>208</v>
          </cell>
          <cell r="K44">
            <v>137</v>
          </cell>
          <cell r="L44">
            <v>171</v>
          </cell>
          <cell r="M44">
            <v>190</v>
          </cell>
          <cell r="N44">
            <v>176</v>
          </cell>
          <cell r="O44">
            <v>199</v>
          </cell>
          <cell r="P44">
            <v>201</v>
          </cell>
          <cell r="Q44">
            <v>128</v>
          </cell>
          <cell r="R44">
            <v>116</v>
          </cell>
          <cell r="S44">
            <v>165</v>
          </cell>
          <cell r="T44">
            <v>155</v>
          </cell>
          <cell r="U44">
            <v>193</v>
          </cell>
          <cell r="V44">
            <v>163</v>
          </cell>
          <cell r="W44">
            <v>227</v>
          </cell>
          <cell r="X44">
            <v>182</v>
          </cell>
          <cell r="Y44">
            <v>176</v>
          </cell>
          <cell r="Z44">
            <v>149</v>
          </cell>
          <cell r="AA44">
            <v>163</v>
          </cell>
          <cell r="AC44">
            <v>1160</v>
          </cell>
          <cell r="AD44">
            <v>1202</v>
          </cell>
          <cell r="AE44">
            <v>1019</v>
          </cell>
          <cell r="AF44">
            <v>670</v>
          </cell>
        </row>
        <row r="45">
          <cell r="B45" t="str">
            <v>Leandro Jaider</v>
          </cell>
          <cell r="C45" t="str">
            <v>RJ</v>
          </cell>
          <cell r="D45">
            <v>110</v>
          </cell>
          <cell r="E45">
            <v>153</v>
          </cell>
          <cell r="F45">
            <v>168</v>
          </cell>
          <cell r="G45">
            <v>123</v>
          </cell>
          <cell r="H45">
            <v>126</v>
          </cell>
          <cell r="I45">
            <v>162</v>
          </cell>
          <cell r="J45">
            <v>168</v>
          </cell>
          <cell r="K45">
            <v>169</v>
          </cell>
          <cell r="L45">
            <v>107</v>
          </cell>
          <cell r="M45">
            <v>140</v>
          </cell>
          <cell r="N45">
            <v>115</v>
          </cell>
          <cell r="O45">
            <v>143</v>
          </cell>
          <cell r="P45">
            <v>189</v>
          </cell>
          <cell r="Q45">
            <v>160</v>
          </cell>
          <cell r="R45">
            <v>179</v>
          </cell>
          <cell r="S45">
            <v>136</v>
          </cell>
          <cell r="T45">
            <v>144</v>
          </cell>
          <cell r="U45">
            <v>165</v>
          </cell>
          <cell r="V45">
            <v>173</v>
          </cell>
          <cell r="W45">
            <v>165</v>
          </cell>
          <cell r="X45">
            <v>179</v>
          </cell>
          <cell r="Y45">
            <v>94</v>
          </cell>
          <cell r="Z45">
            <v>109</v>
          </cell>
          <cell r="AA45">
            <v>204</v>
          </cell>
          <cell r="AC45">
            <v>1010</v>
          </cell>
          <cell r="AD45">
            <v>1023</v>
          </cell>
          <cell r="AE45">
            <v>962</v>
          </cell>
          <cell r="AF45">
            <v>586</v>
          </cell>
        </row>
        <row r="47">
          <cell r="B47" t="str">
            <v>Claudia Siqueira/Heloisa Castellões</v>
          </cell>
          <cell r="C47" t="str">
            <v>MG/MG</v>
          </cell>
          <cell r="D47">
            <v>444</v>
          </cell>
          <cell r="E47">
            <v>333</v>
          </cell>
          <cell r="F47">
            <v>260</v>
          </cell>
          <cell r="G47">
            <v>328</v>
          </cell>
          <cell r="H47">
            <v>336</v>
          </cell>
          <cell r="I47">
            <v>343</v>
          </cell>
          <cell r="J47">
            <v>296</v>
          </cell>
          <cell r="K47">
            <v>316</v>
          </cell>
          <cell r="L47">
            <v>305</v>
          </cell>
          <cell r="M47">
            <v>361</v>
          </cell>
          <cell r="N47">
            <v>385</v>
          </cell>
          <cell r="O47">
            <v>324</v>
          </cell>
          <cell r="P47">
            <v>362</v>
          </cell>
          <cell r="Q47">
            <v>358</v>
          </cell>
          <cell r="R47">
            <v>275</v>
          </cell>
          <cell r="S47">
            <v>279</v>
          </cell>
          <cell r="T47">
            <v>379</v>
          </cell>
          <cell r="U47">
            <v>345</v>
          </cell>
          <cell r="V47">
            <v>314</v>
          </cell>
          <cell r="W47">
            <v>378</v>
          </cell>
          <cell r="X47">
            <v>333</v>
          </cell>
          <cell r="Y47">
            <v>349</v>
          </cell>
          <cell r="Z47">
            <v>338</v>
          </cell>
          <cell r="AA47">
            <v>386</v>
          </cell>
          <cell r="AC47">
            <v>2340</v>
          </cell>
          <cell r="AD47">
            <v>2411</v>
          </cell>
          <cell r="AE47">
            <v>1970</v>
          </cell>
          <cell r="AF47">
            <v>1406</v>
          </cell>
        </row>
        <row r="48">
          <cell r="B48" t="str">
            <v>Soraya Costa/Adriana Murta</v>
          </cell>
          <cell r="C48" t="str">
            <v>MG/MG</v>
          </cell>
          <cell r="D48">
            <v>303</v>
          </cell>
          <cell r="E48">
            <v>408</v>
          </cell>
          <cell r="F48">
            <v>305</v>
          </cell>
          <cell r="G48">
            <v>313</v>
          </cell>
          <cell r="H48">
            <v>322</v>
          </cell>
          <cell r="I48">
            <v>355</v>
          </cell>
          <cell r="J48">
            <v>322</v>
          </cell>
          <cell r="K48">
            <v>349</v>
          </cell>
          <cell r="L48">
            <v>310</v>
          </cell>
          <cell r="M48">
            <v>314</v>
          </cell>
          <cell r="N48">
            <v>265</v>
          </cell>
          <cell r="O48">
            <v>381</v>
          </cell>
          <cell r="P48">
            <v>304</v>
          </cell>
          <cell r="Q48">
            <v>327</v>
          </cell>
          <cell r="R48">
            <v>305</v>
          </cell>
          <cell r="S48">
            <v>289</v>
          </cell>
          <cell r="T48">
            <v>282</v>
          </cell>
          <cell r="U48">
            <v>288</v>
          </cell>
          <cell r="V48">
            <v>289</v>
          </cell>
          <cell r="W48">
            <v>260</v>
          </cell>
          <cell r="X48">
            <v>301</v>
          </cell>
          <cell r="Y48">
            <v>277</v>
          </cell>
          <cell r="Z48">
            <v>299</v>
          </cell>
          <cell r="AA48">
            <v>356</v>
          </cell>
          <cell r="AC48">
            <v>2328</v>
          </cell>
          <cell r="AD48">
            <v>2250</v>
          </cell>
          <cell r="AE48">
            <v>1713</v>
          </cell>
          <cell r="AF48">
            <v>1233</v>
          </cell>
        </row>
        <row r="49">
          <cell r="B49" t="str">
            <v>Carla Lanna/Adriana Guimaraes</v>
          </cell>
          <cell r="C49" t="str">
            <v>MG/MG</v>
          </cell>
          <cell r="D49">
            <v>250</v>
          </cell>
          <cell r="E49">
            <v>224</v>
          </cell>
          <cell r="F49">
            <v>302</v>
          </cell>
          <cell r="G49">
            <v>238</v>
          </cell>
          <cell r="H49">
            <v>243</v>
          </cell>
          <cell r="I49">
            <v>237</v>
          </cell>
          <cell r="J49">
            <v>232</v>
          </cell>
          <cell r="K49">
            <v>276</v>
          </cell>
          <cell r="L49">
            <v>286</v>
          </cell>
          <cell r="M49">
            <v>275</v>
          </cell>
          <cell r="N49">
            <v>296</v>
          </cell>
          <cell r="O49">
            <v>235</v>
          </cell>
          <cell r="P49">
            <v>265</v>
          </cell>
          <cell r="Q49">
            <v>248</v>
          </cell>
          <cell r="R49">
            <v>284</v>
          </cell>
          <cell r="S49">
            <v>311</v>
          </cell>
          <cell r="T49">
            <v>309</v>
          </cell>
          <cell r="U49">
            <v>259</v>
          </cell>
          <cell r="V49">
            <v>269</v>
          </cell>
          <cell r="W49">
            <v>245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C49">
            <v>1726</v>
          </cell>
          <cell r="AD49">
            <v>1881</v>
          </cell>
          <cell r="AE49">
            <v>1677</v>
          </cell>
          <cell r="AF49">
            <v>0</v>
          </cell>
        </row>
        <row r="50">
          <cell r="B50" t="str">
            <v>Nancy Sena/Valeria Sena</v>
          </cell>
          <cell r="C50" t="str">
            <v>MG/MG</v>
          </cell>
          <cell r="D50">
            <v>325</v>
          </cell>
          <cell r="E50">
            <v>234</v>
          </cell>
          <cell r="F50">
            <v>261</v>
          </cell>
          <cell r="G50">
            <v>246</v>
          </cell>
          <cell r="H50">
            <v>288</v>
          </cell>
          <cell r="I50">
            <v>283</v>
          </cell>
          <cell r="J50">
            <v>292</v>
          </cell>
          <cell r="K50">
            <v>273</v>
          </cell>
          <cell r="L50">
            <v>291</v>
          </cell>
          <cell r="M50">
            <v>285</v>
          </cell>
          <cell r="N50">
            <v>344</v>
          </cell>
          <cell r="O50">
            <v>272</v>
          </cell>
          <cell r="P50">
            <v>294</v>
          </cell>
          <cell r="Q50">
            <v>288</v>
          </cell>
          <cell r="R50">
            <v>239</v>
          </cell>
          <cell r="S50">
            <v>219</v>
          </cell>
          <cell r="T50">
            <v>305</v>
          </cell>
          <cell r="U50">
            <v>308</v>
          </cell>
          <cell r="V50">
            <v>284</v>
          </cell>
          <cell r="W50">
            <v>276</v>
          </cell>
          <cell r="X50">
            <v>266</v>
          </cell>
          <cell r="Y50">
            <v>272</v>
          </cell>
          <cell r="Z50">
            <v>269</v>
          </cell>
          <cell r="AA50">
            <v>309</v>
          </cell>
          <cell r="AC50">
            <v>1929</v>
          </cell>
          <cell r="AD50">
            <v>2047</v>
          </cell>
          <cell r="AE50">
            <v>1631</v>
          </cell>
          <cell r="AF50">
            <v>1116</v>
          </cell>
        </row>
        <row r="52">
          <cell r="B52" t="str">
            <v>Marcio Gontijo/Baiano Medeiros</v>
          </cell>
          <cell r="C52" t="str">
            <v>MG/MG</v>
          </cell>
          <cell r="D52">
            <v>422</v>
          </cell>
          <cell r="E52">
            <v>371</v>
          </cell>
          <cell r="F52">
            <v>318</v>
          </cell>
          <cell r="G52">
            <v>404</v>
          </cell>
          <cell r="H52">
            <v>397</v>
          </cell>
          <cell r="I52">
            <v>368</v>
          </cell>
          <cell r="J52">
            <v>360</v>
          </cell>
          <cell r="K52">
            <v>319</v>
          </cell>
          <cell r="L52">
            <v>422</v>
          </cell>
          <cell r="M52">
            <v>360</v>
          </cell>
          <cell r="N52">
            <v>457</v>
          </cell>
          <cell r="O52">
            <v>375</v>
          </cell>
          <cell r="P52">
            <v>359</v>
          </cell>
          <cell r="Q52">
            <v>377</v>
          </cell>
          <cell r="R52">
            <v>404</v>
          </cell>
          <cell r="S52">
            <v>424</v>
          </cell>
          <cell r="T52">
            <v>362</v>
          </cell>
          <cell r="U52">
            <v>307</v>
          </cell>
          <cell r="V52">
            <v>372</v>
          </cell>
          <cell r="W52">
            <v>387</v>
          </cell>
          <cell r="X52">
            <v>366</v>
          </cell>
          <cell r="Y52">
            <v>392</v>
          </cell>
          <cell r="Z52">
            <v>287</v>
          </cell>
          <cell r="AA52">
            <v>351</v>
          </cell>
          <cell r="AC52">
            <v>2640</v>
          </cell>
          <cell r="AD52">
            <v>2669</v>
          </cell>
          <cell r="AE52">
            <v>2256</v>
          </cell>
          <cell r="AF52">
            <v>1396</v>
          </cell>
        </row>
        <row r="53">
          <cell r="B53" t="str">
            <v>Gilson do Mar/Clair Smaniotto</v>
          </cell>
          <cell r="C53" t="str">
            <v>MS/MS</v>
          </cell>
          <cell r="D53">
            <v>304</v>
          </cell>
          <cell r="E53">
            <v>367</v>
          </cell>
          <cell r="F53">
            <v>293</v>
          </cell>
          <cell r="G53">
            <v>351</v>
          </cell>
          <cell r="H53">
            <v>392</v>
          </cell>
          <cell r="I53">
            <v>351</v>
          </cell>
          <cell r="J53">
            <v>409</v>
          </cell>
          <cell r="K53">
            <v>304</v>
          </cell>
          <cell r="L53">
            <v>341</v>
          </cell>
          <cell r="M53">
            <v>371</v>
          </cell>
          <cell r="N53">
            <v>334</v>
          </cell>
          <cell r="O53">
            <v>426</v>
          </cell>
          <cell r="P53">
            <v>366</v>
          </cell>
          <cell r="Q53">
            <v>354</v>
          </cell>
          <cell r="R53">
            <v>384</v>
          </cell>
          <cell r="S53">
            <v>393</v>
          </cell>
          <cell r="T53">
            <v>345</v>
          </cell>
          <cell r="U53">
            <v>331</v>
          </cell>
          <cell r="V53">
            <v>344</v>
          </cell>
          <cell r="W53">
            <v>400</v>
          </cell>
          <cell r="X53">
            <v>302</v>
          </cell>
          <cell r="Y53">
            <v>425</v>
          </cell>
          <cell r="Z53">
            <v>338</v>
          </cell>
          <cell r="AA53">
            <v>325</v>
          </cell>
          <cell r="AC53">
            <v>2467</v>
          </cell>
          <cell r="AD53">
            <v>2496</v>
          </cell>
          <cell r="AE53">
            <v>2197</v>
          </cell>
          <cell r="AF53">
            <v>1390</v>
          </cell>
        </row>
        <row r="54">
          <cell r="B54" t="str">
            <v>Ernest Michel/Renato Vilela</v>
          </cell>
          <cell r="C54" t="str">
            <v>MG/MG</v>
          </cell>
          <cell r="D54">
            <v>303</v>
          </cell>
          <cell r="E54">
            <v>350</v>
          </cell>
          <cell r="F54">
            <v>356</v>
          </cell>
          <cell r="G54">
            <v>449</v>
          </cell>
          <cell r="H54">
            <v>369</v>
          </cell>
          <cell r="I54">
            <v>313</v>
          </cell>
          <cell r="J54">
            <v>355</v>
          </cell>
          <cell r="K54">
            <v>268</v>
          </cell>
          <cell r="L54">
            <v>354</v>
          </cell>
          <cell r="M54">
            <v>363</v>
          </cell>
          <cell r="N54">
            <v>358</v>
          </cell>
          <cell r="O54">
            <v>363</v>
          </cell>
          <cell r="P54">
            <v>327</v>
          </cell>
          <cell r="Q54">
            <v>377</v>
          </cell>
          <cell r="R54">
            <v>340</v>
          </cell>
          <cell r="S54">
            <v>356</v>
          </cell>
          <cell r="T54">
            <v>370</v>
          </cell>
          <cell r="U54">
            <v>304</v>
          </cell>
          <cell r="V54">
            <v>376</v>
          </cell>
          <cell r="W54">
            <v>391</v>
          </cell>
          <cell r="X54">
            <v>309</v>
          </cell>
          <cell r="Y54">
            <v>392</v>
          </cell>
          <cell r="Z54">
            <v>344</v>
          </cell>
          <cell r="AA54">
            <v>385</v>
          </cell>
          <cell r="AC54">
            <v>2495</v>
          </cell>
          <cell r="AD54">
            <v>2410</v>
          </cell>
          <cell r="AE54">
            <v>2137</v>
          </cell>
          <cell r="AF54">
            <v>1430</v>
          </cell>
        </row>
        <row r="55">
          <cell r="B55" t="str">
            <v>Flavio Alonso/André Pereira</v>
          </cell>
          <cell r="C55" t="str">
            <v>SP/MT</v>
          </cell>
          <cell r="D55">
            <v>436</v>
          </cell>
          <cell r="E55">
            <v>366</v>
          </cell>
          <cell r="F55">
            <v>336</v>
          </cell>
          <cell r="G55">
            <v>310</v>
          </cell>
          <cell r="H55">
            <v>288</v>
          </cell>
          <cell r="I55">
            <v>372</v>
          </cell>
          <cell r="J55">
            <v>436</v>
          </cell>
          <cell r="K55">
            <v>328</v>
          </cell>
          <cell r="L55">
            <v>337</v>
          </cell>
          <cell r="M55">
            <v>366</v>
          </cell>
          <cell r="N55">
            <v>323</v>
          </cell>
          <cell r="O55">
            <v>375</v>
          </cell>
          <cell r="P55">
            <v>325</v>
          </cell>
          <cell r="Q55">
            <v>312</v>
          </cell>
          <cell r="R55">
            <v>338</v>
          </cell>
          <cell r="S55">
            <v>360</v>
          </cell>
          <cell r="T55">
            <v>358</v>
          </cell>
          <cell r="U55">
            <v>347</v>
          </cell>
          <cell r="V55">
            <v>329</v>
          </cell>
          <cell r="W55">
            <v>367</v>
          </cell>
          <cell r="X55">
            <v>324</v>
          </cell>
          <cell r="Y55">
            <v>343</v>
          </cell>
          <cell r="Z55">
            <v>326</v>
          </cell>
          <cell r="AA55">
            <v>372</v>
          </cell>
          <cell r="AC55">
            <v>2544</v>
          </cell>
          <cell r="AD55">
            <v>2366</v>
          </cell>
          <cell r="AE55">
            <v>2099</v>
          </cell>
          <cell r="AF55">
            <v>1365</v>
          </cell>
        </row>
        <row r="56">
          <cell r="B56" t="str">
            <v>Soren Lemche/Atila Asseff</v>
          </cell>
          <cell r="C56" t="str">
            <v>RJ/RJ</v>
          </cell>
          <cell r="D56">
            <v>347</v>
          </cell>
          <cell r="E56">
            <v>327</v>
          </cell>
          <cell r="F56">
            <v>341</v>
          </cell>
          <cell r="G56">
            <v>403</v>
          </cell>
          <cell r="H56">
            <v>359</v>
          </cell>
          <cell r="I56">
            <v>289</v>
          </cell>
          <cell r="J56">
            <v>319</v>
          </cell>
          <cell r="K56">
            <v>338</v>
          </cell>
          <cell r="L56">
            <v>344</v>
          </cell>
          <cell r="M56">
            <v>327</v>
          </cell>
          <cell r="N56">
            <v>358</v>
          </cell>
          <cell r="O56">
            <v>360</v>
          </cell>
          <cell r="P56">
            <v>378</v>
          </cell>
          <cell r="Q56">
            <v>376</v>
          </cell>
          <cell r="R56">
            <v>359</v>
          </cell>
          <cell r="S56">
            <v>366</v>
          </cell>
          <cell r="T56">
            <v>416</v>
          </cell>
          <cell r="U56">
            <v>381</v>
          </cell>
          <cell r="V56">
            <v>384</v>
          </cell>
          <cell r="W56">
            <v>362</v>
          </cell>
          <cell r="X56">
            <v>368</v>
          </cell>
          <cell r="Y56">
            <v>381</v>
          </cell>
          <cell r="Z56">
            <v>399</v>
          </cell>
          <cell r="AA56">
            <v>358</v>
          </cell>
          <cell r="AC56">
            <v>2385</v>
          </cell>
          <cell r="AD56">
            <v>2481</v>
          </cell>
          <cell r="AE56">
            <v>2268</v>
          </cell>
          <cell r="AF56">
            <v>1506</v>
          </cell>
        </row>
        <row r="57">
          <cell r="B57" t="str">
            <v>Lauro Neto/Miguel Abrahao</v>
          </cell>
          <cell r="C57" t="str">
            <v>PA/PA</v>
          </cell>
          <cell r="D57">
            <v>308</v>
          </cell>
          <cell r="E57">
            <v>311</v>
          </cell>
          <cell r="F57">
            <v>337</v>
          </cell>
          <cell r="G57">
            <v>340</v>
          </cell>
          <cell r="H57">
            <v>342</v>
          </cell>
          <cell r="I57">
            <v>357</v>
          </cell>
          <cell r="J57">
            <v>350</v>
          </cell>
          <cell r="K57">
            <v>372</v>
          </cell>
          <cell r="L57">
            <v>314</v>
          </cell>
          <cell r="M57">
            <v>331</v>
          </cell>
          <cell r="N57">
            <v>360</v>
          </cell>
          <cell r="O57">
            <v>332</v>
          </cell>
          <cell r="P57">
            <v>357</v>
          </cell>
          <cell r="Q57">
            <v>329</v>
          </cell>
          <cell r="R57">
            <v>293</v>
          </cell>
          <cell r="S57">
            <v>347</v>
          </cell>
          <cell r="T57">
            <v>318</v>
          </cell>
          <cell r="U57">
            <v>341</v>
          </cell>
          <cell r="V57">
            <v>361</v>
          </cell>
          <cell r="W57">
            <v>364</v>
          </cell>
          <cell r="X57">
            <v>325</v>
          </cell>
          <cell r="Y57">
            <v>349</v>
          </cell>
          <cell r="Z57">
            <v>343</v>
          </cell>
          <cell r="AA57">
            <v>333</v>
          </cell>
          <cell r="AC57">
            <v>2345</v>
          </cell>
          <cell r="AD57">
            <v>2395</v>
          </cell>
          <cell r="AE57">
            <v>2024</v>
          </cell>
          <cell r="AF57">
            <v>1350</v>
          </cell>
        </row>
        <row r="58">
          <cell r="B58" t="str">
            <v>Fabio Ribeiro/Billy Drigla</v>
          </cell>
          <cell r="C58" t="str">
            <v>BA/BA</v>
          </cell>
          <cell r="D58">
            <v>371</v>
          </cell>
          <cell r="E58">
            <v>332</v>
          </cell>
          <cell r="F58">
            <v>352</v>
          </cell>
          <cell r="G58">
            <v>405</v>
          </cell>
          <cell r="H58">
            <v>388</v>
          </cell>
          <cell r="I58">
            <v>414</v>
          </cell>
          <cell r="J58">
            <v>373</v>
          </cell>
          <cell r="K58">
            <v>324</v>
          </cell>
          <cell r="L58">
            <v>257</v>
          </cell>
          <cell r="M58">
            <v>302</v>
          </cell>
          <cell r="N58">
            <v>337</v>
          </cell>
          <cell r="O58">
            <v>355</v>
          </cell>
          <cell r="P58">
            <v>344</v>
          </cell>
          <cell r="Q58">
            <v>339</v>
          </cell>
          <cell r="R58">
            <v>372</v>
          </cell>
          <cell r="S58">
            <v>353</v>
          </cell>
          <cell r="T58">
            <v>395</v>
          </cell>
          <cell r="U58">
            <v>351</v>
          </cell>
          <cell r="V58">
            <v>308</v>
          </cell>
          <cell r="W58">
            <v>375</v>
          </cell>
          <cell r="X58">
            <v>284</v>
          </cell>
          <cell r="Y58">
            <v>312</v>
          </cell>
          <cell r="Z58">
            <v>289</v>
          </cell>
          <cell r="AA58">
            <v>311</v>
          </cell>
          <cell r="AC58">
            <v>2635</v>
          </cell>
          <cell r="AD58">
            <v>2258</v>
          </cell>
          <cell r="AE58">
            <v>2154</v>
          </cell>
          <cell r="AF58">
            <v>1196</v>
          </cell>
        </row>
        <row r="59">
          <cell r="B59" t="str">
            <v>Gilmar Sebe/Adiran Alves</v>
          </cell>
          <cell r="C59" t="str">
            <v>MG/MG</v>
          </cell>
          <cell r="D59">
            <v>273</v>
          </cell>
          <cell r="E59">
            <v>402</v>
          </cell>
          <cell r="F59">
            <v>297</v>
          </cell>
          <cell r="G59">
            <v>313</v>
          </cell>
          <cell r="H59">
            <v>330</v>
          </cell>
          <cell r="I59">
            <v>409</v>
          </cell>
          <cell r="J59">
            <v>358</v>
          </cell>
          <cell r="K59">
            <v>335</v>
          </cell>
          <cell r="L59">
            <v>349</v>
          </cell>
          <cell r="M59">
            <v>309</v>
          </cell>
          <cell r="N59">
            <v>356</v>
          </cell>
          <cell r="O59">
            <v>435</v>
          </cell>
          <cell r="P59">
            <v>328</v>
          </cell>
          <cell r="Q59">
            <v>333</v>
          </cell>
          <cell r="R59">
            <v>310</v>
          </cell>
          <cell r="S59">
            <v>385</v>
          </cell>
          <cell r="T59">
            <v>353</v>
          </cell>
          <cell r="U59">
            <v>361</v>
          </cell>
          <cell r="V59">
            <v>428</v>
          </cell>
          <cell r="W59">
            <v>426</v>
          </cell>
          <cell r="X59">
            <v>364</v>
          </cell>
          <cell r="Y59">
            <v>371</v>
          </cell>
          <cell r="Z59">
            <v>382</v>
          </cell>
          <cell r="AA59">
            <v>406</v>
          </cell>
          <cell r="AC59">
            <v>2382</v>
          </cell>
          <cell r="AD59">
            <v>2445</v>
          </cell>
          <cell r="AE59">
            <v>2263</v>
          </cell>
          <cell r="AF59">
            <v>1523</v>
          </cell>
        </row>
        <row r="60">
          <cell r="B60" t="str">
            <v>Rogerio Sad/Eric Morais</v>
          </cell>
          <cell r="C60" t="str">
            <v>MG/MG</v>
          </cell>
          <cell r="D60">
            <v>333</v>
          </cell>
          <cell r="E60">
            <v>348</v>
          </cell>
          <cell r="F60">
            <v>285</v>
          </cell>
          <cell r="G60">
            <v>407</v>
          </cell>
          <cell r="H60">
            <v>339</v>
          </cell>
          <cell r="I60">
            <v>380</v>
          </cell>
          <cell r="J60">
            <v>324</v>
          </cell>
          <cell r="K60">
            <v>272</v>
          </cell>
          <cell r="L60">
            <v>297</v>
          </cell>
          <cell r="M60">
            <v>308</v>
          </cell>
          <cell r="N60">
            <v>288</v>
          </cell>
          <cell r="O60">
            <v>286</v>
          </cell>
          <cell r="P60">
            <v>373</v>
          </cell>
          <cell r="Q60">
            <v>340</v>
          </cell>
          <cell r="R60">
            <v>346</v>
          </cell>
          <cell r="S60">
            <v>291</v>
          </cell>
          <cell r="T60">
            <v>287</v>
          </cell>
          <cell r="U60">
            <v>365</v>
          </cell>
          <cell r="V60">
            <v>306</v>
          </cell>
          <cell r="W60">
            <v>316</v>
          </cell>
          <cell r="X60">
            <v>227</v>
          </cell>
          <cell r="Y60">
            <v>315</v>
          </cell>
          <cell r="Z60">
            <v>343</v>
          </cell>
          <cell r="AA60">
            <v>325</v>
          </cell>
          <cell r="AC60">
            <v>2416</v>
          </cell>
          <cell r="AD60">
            <v>2164</v>
          </cell>
          <cell r="AE60">
            <v>1911</v>
          </cell>
          <cell r="AF60">
            <v>1210</v>
          </cell>
        </row>
        <row r="61">
          <cell r="B61" t="str">
            <v>Adelmo Wender/Tatá Pinheiro</v>
          </cell>
          <cell r="C61" t="str">
            <v>MT/MT</v>
          </cell>
          <cell r="D61">
            <v>340</v>
          </cell>
          <cell r="E61">
            <v>320</v>
          </cell>
          <cell r="F61">
            <v>347</v>
          </cell>
          <cell r="G61">
            <v>323</v>
          </cell>
          <cell r="H61">
            <v>346</v>
          </cell>
          <cell r="I61">
            <v>371</v>
          </cell>
          <cell r="J61">
            <v>332</v>
          </cell>
          <cell r="K61">
            <v>404</v>
          </cell>
          <cell r="L61">
            <v>308</v>
          </cell>
          <cell r="M61">
            <v>335</v>
          </cell>
          <cell r="N61">
            <v>336</v>
          </cell>
          <cell r="O61">
            <v>333</v>
          </cell>
          <cell r="P61">
            <v>319</v>
          </cell>
          <cell r="Q61">
            <v>382</v>
          </cell>
          <cell r="R61">
            <v>298</v>
          </cell>
          <cell r="S61">
            <v>367</v>
          </cell>
          <cell r="T61">
            <v>338</v>
          </cell>
          <cell r="U61">
            <v>361</v>
          </cell>
          <cell r="V61">
            <v>357</v>
          </cell>
          <cell r="W61">
            <v>332</v>
          </cell>
          <cell r="X61">
            <v>350</v>
          </cell>
          <cell r="Y61">
            <v>422</v>
          </cell>
          <cell r="Z61">
            <v>399</v>
          </cell>
          <cell r="AA61">
            <v>328</v>
          </cell>
          <cell r="AC61">
            <v>2379</v>
          </cell>
          <cell r="AD61">
            <v>2417</v>
          </cell>
          <cell r="AE61">
            <v>2053</v>
          </cell>
          <cell r="AF61">
            <v>1499</v>
          </cell>
        </row>
        <row r="62">
          <cell r="B62" t="str">
            <v>Paulo Brandão/Carl Roichman</v>
          </cell>
          <cell r="C62" t="str">
            <v>PE/PE</v>
          </cell>
          <cell r="D62">
            <v>344</v>
          </cell>
          <cell r="E62">
            <v>325</v>
          </cell>
          <cell r="F62">
            <v>395</v>
          </cell>
          <cell r="G62">
            <v>311</v>
          </cell>
          <cell r="H62">
            <v>351</v>
          </cell>
          <cell r="I62">
            <v>289</v>
          </cell>
          <cell r="J62">
            <v>321</v>
          </cell>
          <cell r="K62">
            <v>285</v>
          </cell>
          <cell r="L62">
            <v>322</v>
          </cell>
          <cell r="M62">
            <v>314</v>
          </cell>
          <cell r="N62">
            <v>269</v>
          </cell>
          <cell r="O62">
            <v>305</v>
          </cell>
          <cell r="P62">
            <v>336</v>
          </cell>
          <cell r="Q62">
            <v>306</v>
          </cell>
          <cell r="R62">
            <v>326</v>
          </cell>
          <cell r="S62">
            <v>355</v>
          </cell>
          <cell r="T62">
            <v>325</v>
          </cell>
          <cell r="U62">
            <v>276</v>
          </cell>
          <cell r="V62">
            <v>301</v>
          </cell>
          <cell r="W62">
            <v>335</v>
          </cell>
          <cell r="X62">
            <v>311</v>
          </cell>
          <cell r="Y62">
            <v>334</v>
          </cell>
          <cell r="Z62">
            <v>379</v>
          </cell>
          <cell r="AA62">
            <v>316</v>
          </cell>
          <cell r="AC62">
            <v>2336</v>
          </cell>
          <cell r="AD62">
            <v>2137</v>
          </cell>
          <cell r="AE62">
            <v>1918</v>
          </cell>
          <cell r="AF62">
            <v>1340</v>
          </cell>
        </row>
        <row r="63">
          <cell r="B63" t="str">
            <v>Masatoshi Kuma/Paulo Araújo</v>
          </cell>
          <cell r="C63" t="str">
            <v>PE/PE</v>
          </cell>
          <cell r="D63">
            <v>323</v>
          </cell>
          <cell r="E63">
            <v>305</v>
          </cell>
          <cell r="F63">
            <v>295</v>
          </cell>
          <cell r="G63">
            <v>317</v>
          </cell>
          <cell r="H63">
            <v>299</v>
          </cell>
          <cell r="I63">
            <v>343</v>
          </cell>
          <cell r="J63">
            <v>276</v>
          </cell>
          <cell r="K63">
            <v>325</v>
          </cell>
          <cell r="L63">
            <v>279</v>
          </cell>
          <cell r="M63">
            <v>324</v>
          </cell>
          <cell r="N63">
            <v>295</v>
          </cell>
          <cell r="O63">
            <v>327</v>
          </cell>
          <cell r="P63">
            <v>334</v>
          </cell>
          <cell r="Q63">
            <v>371</v>
          </cell>
          <cell r="R63">
            <v>305</v>
          </cell>
          <cell r="S63">
            <v>301</v>
          </cell>
          <cell r="T63">
            <v>329</v>
          </cell>
          <cell r="U63">
            <v>318</v>
          </cell>
          <cell r="V63">
            <v>309</v>
          </cell>
          <cell r="W63">
            <v>264</v>
          </cell>
          <cell r="X63">
            <v>286</v>
          </cell>
          <cell r="Y63">
            <v>337</v>
          </cell>
          <cell r="Z63">
            <v>372</v>
          </cell>
          <cell r="AA63">
            <v>305</v>
          </cell>
          <cell r="AC63">
            <v>2158</v>
          </cell>
          <cell r="AD63">
            <v>2255</v>
          </cell>
          <cell r="AE63">
            <v>1826</v>
          </cell>
          <cell r="AF63">
            <v>1300</v>
          </cell>
        </row>
        <row r="64">
          <cell r="B64" t="str">
            <v>Zacarias Rezende/Zeca Miranda</v>
          </cell>
          <cell r="C64" t="str">
            <v>MT/PA</v>
          </cell>
          <cell r="D64">
            <v>385</v>
          </cell>
          <cell r="E64">
            <v>352</v>
          </cell>
          <cell r="F64">
            <v>370</v>
          </cell>
          <cell r="G64">
            <v>362</v>
          </cell>
          <cell r="H64">
            <v>343</v>
          </cell>
          <cell r="I64">
            <v>311</v>
          </cell>
          <cell r="J64">
            <v>352</v>
          </cell>
          <cell r="K64">
            <v>350</v>
          </cell>
          <cell r="L64">
            <v>321</v>
          </cell>
          <cell r="M64">
            <v>319</v>
          </cell>
          <cell r="N64">
            <v>299</v>
          </cell>
          <cell r="O64">
            <v>321</v>
          </cell>
          <cell r="P64">
            <v>408</v>
          </cell>
          <cell r="Q64">
            <v>317</v>
          </cell>
          <cell r="R64">
            <v>338</v>
          </cell>
          <cell r="S64">
            <v>306</v>
          </cell>
          <cell r="T64">
            <v>309</v>
          </cell>
          <cell r="U64">
            <v>357</v>
          </cell>
          <cell r="V64">
            <v>319</v>
          </cell>
          <cell r="W64">
            <v>331</v>
          </cell>
          <cell r="X64">
            <v>393</v>
          </cell>
          <cell r="Y64">
            <v>302</v>
          </cell>
          <cell r="Z64">
            <v>350</v>
          </cell>
          <cell r="AA64">
            <v>389</v>
          </cell>
          <cell r="AC64">
            <v>2475</v>
          </cell>
          <cell r="AD64">
            <v>2335</v>
          </cell>
          <cell r="AE64">
            <v>1960</v>
          </cell>
          <cell r="AF64">
            <v>1434</v>
          </cell>
        </row>
        <row r="65">
          <cell r="B65" t="str">
            <v>Guilherme Salles/Leandro Jaider</v>
          </cell>
          <cell r="C65" t="str">
            <v>MG/RJ</v>
          </cell>
          <cell r="D65">
            <v>251</v>
          </cell>
          <cell r="E65">
            <v>325</v>
          </cell>
          <cell r="F65">
            <v>303</v>
          </cell>
          <cell r="G65">
            <v>291</v>
          </cell>
          <cell r="H65">
            <v>306</v>
          </cell>
          <cell r="I65">
            <v>318</v>
          </cell>
          <cell r="J65">
            <v>376</v>
          </cell>
          <cell r="K65">
            <v>306</v>
          </cell>
          <cell r="L65">
            <v>278</v>
          </cell>
          <cell r="M65">
            <v>330</v>
          </cell>
          <cell r="N65">
            <v>291</v>
          </cell>
          <cell r="O65">
            <v>342</v>
          </cell>
          <cell r="P65">
            <v>390</v>
          </cell>
          <cell r="Q65">
            <v>288</v>
          </cell>
          <cell r="R65">
            <v>295</v>
          </cell>
          <cell r="S65">
            <v>301</v>
          </cell>
          <cell r="T65">
            <v>299</v>
          </cell>
          <cell r="U65">
            <v>358</v>
          </cell>
          <cell r="V65">
            <v>336</v>
          </cell>
          <cell r="W65">
            <v>392</v>
          </cell>
          <cell r="X65">
            <v>361</v>
          </cell>
          <cell r="Y65">
            <v>270</v>
          </cell>
          <cell r="Z65">
            <v>258</v>
          </cell>
          <cell r="AA65">
            <v>367</v>
          </cell>
          <cell r="AC65">
            <v>2170</v>
          </cell>
          <cell r="AD65">
            <v>2225</v>
          </cell>
          <cell r="AE65">
            <v>1981</v>
          </cell>
          <cell r="AF65">
            <v>1256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1"/>
  <sheetViews>
    <sheetView workbookViewId="0" topLeftCell="A71">
      <selection activeCell="L190" sqref="L190"/>
    </sheetView>
  </sheetViews>
  <sheetFormatPr defaultColWidth="9.140625" defaultRowHeight="12.75"/>
  <cols>
    <col min="1" max="1" width="4.7109375" style="1" customWidth="1"/>
    <col min="2" max="2" width="32.28125" style="1" customWidth="1"/>
    <col min="3" max="3" width="8.00390625" style="0" bestFit="1" customWidth="1"/>
    <col min="4" max="4" width="7.7109375" style="0" bestFit="1" customWidth="1"/>
    <col min="5" max="7" width="5.7109375" style="1" customWidth="1"/>
    <col min="8" max="8" width="6.140625" style="1" customWidth="1"/>
    <col min="9" max="10" width="6.7109375" style="1" customWidth="1"/>
    <col min="11" max="11" width="5.7109375" style="1" customWidth="1"/>
    <col min="12" max="12" width="7.140625" style="1" customWidth="1"/>
    <col min="13" max="13" width="6.57421875" style="1" customWidth="1"/>
    <col min="14" max="14" width="6.140625" style="1" bestFit="1" customWidth="1"/>
    <col min="15" max="15" width="6.57421875" style="0" customWidth="1"/>
    <col min="16" max="16" width="7.57421875" style="0" customWidth="1"/>
  </cols>
  <sheetData>
    <row r="1" spans="2:14" ht="18">
      <c r="B1" s="2" t="s">
        <v>0</v>
      </c>
      <c r="D1" s="1"/>
      <c r="J1" s="1" t="s">
        <v>1</v>
      </c>
      <c r="M1"/>
      <c r="N1"/>
    </row>
    <row r="2" spans="2:14" ht="18">
      <c r="B2" s="2" t="s">
        <v>2</v>
      </c>
      <c r="D2" s="1"/>
      <c r="M2"/>
      <c r="N2"/>
    </row>
    <row r="3" spans="2:14" ht="12.75">
      <c r="B3"/>
      <c r="D3" s="1"/>
      <c r="M3"/>
      <c r="N3"/>
    </row>
    <row r="4" spans="2:15" ht="18">
      <c r="B4" s="2" t="s">
        <v>3</v>
      </c>
      <c r="D4" s="1"/>
      <c r="J4" s="3" t="s">
        <v>4</v>
      </c>
      <c r="M4" s="72" t="s">
        <v>5</v>
      </c>
      <c r="N4" s="72"/>
      <c r="O4" s="72"/>
    </row>
    <row r="7" spans="1:16" ht="12.75">
      <c r="A7" s="4"/>
      <c r="B7" s="4"/>
      <c r="C7" s="5"/>
      <c r="D7" s="38" t="s">
        <v>6</v>
      </c>
      <c r="E7" s="6"/>
      <c r="F7" s="6"/>
      <c r="G7" s="6"/>
      <c r="H7" s="4"/>
      <c r="I7" s="4"/>
      <c r="J7" s="4"/>
      <c r="K7" s="38" t="s">
        <v>7</v>
      </c>
      <c r="L7" s="4"/>
      <c r="M7" s="38" t="s">
        <v>8</v>
      </c>
      <c r="N7" s="38" t="s">
        <v>8</v>
      </c>
      <c r="O7" s="38" t="s">
        <v>9</v>
      </c>
      <c r="P7" s="86" t="s">
        <v>9</v>
      </c>
    </row>
    <row r="8" spans="1:16" ht="12.75">
      <c r="A8" s="11" t="s">
        <v>10</v>
      </c>
      <c r="B8" s="11" t="s">
        <v>11</v>
      </c>
      <c r="C8" s="37" t="s">
        <v>12</v>
      </c>
      <c r="D8" s="24" t="s">
        <v>13</v>
      </c>
      <c r="E8" s="8" t="s">
        <v>14</v>
      </c>
      <c r="F8" s="8" t="s">
        <v>15</v>
      </c>
      <c r="G8" s="8" t="s">
        <v>16</v>
      </c>
      <c r="H8" s="8" t="s">
        <v>17</v>
      </c>
      <c r="I8" s="11" t="s">
        <v>18</v>
      </c>
      <c r="J8" s="37" t="s">
        <v>19</v>
      </c>
      <c r="K8" s="24" t="s">
        <v>20</v>
      </c>
      <c r="L8" s="37" t="s">
        <v>21</v>
      </c>
      <c r="M8" s="24" t="s">
        <v>22</v>
      </c>
      <c r="N8" s="24" t="s">
        <v>23</v>
      </c>
      <c r="O8" s="24" t="s">
        <v>24</v>
      </c>
      <c r="P8" s="87" t="s">
        <v>18</v>
      </c>
    </row>
    <row r="9" spans="1:16" ht="6" customHeight="1">
      <c r="A9" s="8"/>
      <c r="B9" s="8"/>
      <c r="C9" s="45"/>
      <c r="D9" s="45"/>
      <c r="E9" s="8"/>
      <c r="F9" s="8"/>
      <c r="G9" s="8"/>
      <c r="H9" s="8"/>
      <c r="I9" s="8"/>
      <c r="J9" s="8"/>
      <c r="K9" s="8"/>
      <c r="L9" s="8"/>
      <c r="M9" s="8"/>
      <c r="N9" s="8"/>
      <c r="O9" s="45"/>
      <c r="P9" s="45"/>
    </row>
    <row r="10" spans="1:16" ht="12.75">
      <c r="A10" s="88" t="s">
        <v>22</v>
      </c>
      <c r="B10" s="77" t="str">
        <f>'[1]LANC'!B75</f>
        <v>Marizete Scheer/Dayse Silva</v>
      </c>
      <c r="C10" s="77" t="str">
        <f>'[1]LANC'!C75</f>
        <v>MG/PA</v>
      </c>
      <c r="D10" s="77">
        <f>'[1]LANC'!AC75+'[1]LANC'!AD75+'[1]LANC'!AE75</f>
        <v>7449</v>
      </c>
      <c r="E10" s="42">
        <f>'[1]LANC'!X75</f>
        <v>319</v>
      </c>
      <c r="F10" s="43">
        <f>'[1]LANC'!Y75</f>
        <v>330</v>
      </c>
      <c r="G10" s="43">
        <f>'[1]LANC'!Z75</f>
        <v>360</v>
      </c>
      <c r="H10" s="94">
        <f>'[1]LANC'!AA75</f>
        <v>362</v>
      </c>
      <c r="I10" s="95">
        <f aca="true" t="shared" si="0" ref="I10:I55">SUM(E10:H10)</f>
        <v>1371</v>
      </c>
      <c r="J10" s="95">
        <f aca="true" t="shared" si="1" ref="J10:J55">D10+I10</f>
        <v>8820</v>
      </c>
      <c r="K10" s="38">
        <v>24</v>
      </c>
      <c r="L10" s="99">
        <f aca="true" t="shared" si="2" ref="L10:L17">J10/K10</f>
        <v>367.5</v>
      </c>
      <c r="M10" s="95">
        <f aca="true" t="shared" si="3" ref="M10:M36">$J$10-J10</f>
        <v>0</v>
      </c>
      <c r="N10" s="95">
        <f aca="true" t="shared" si="4" ref="N10:N17">$J$12-J10</f>
        <v>-55</v>
      </c>
      <c r="O10" s="77">
        <f>MAX('[1]LANC'!D75:AA75)</f>
        <v>445</v>
      </c>
      <c r="P10" s="21">
        <f>MAX('[1]LANC'!AC75:AF75)</f>
        <v>2614</v>
      </c>
    </row>
    <row r="11" spans="1:16" ht="12.75">
      <c r="A11" s="89" t="s">
        <v>25</v>
      </c>
      <c r="B11" s="91" t="str">
        <f>'[1]LANC'!B76</f>
        <v>Lucia Vieira/Lea Castro</v>
      </c>
      <c r="C11" s="91" t="str">
        <f>'[1]LANC'!C76</f>
        <v>RJ/RJ</v>
      </c>
      <c r="D11" s="91">
        <f>'[1]LANC'!AC76+'[1]LANC'!AD76+'[1]LANC'!AE76</f>
        <v>7376</v>
      </c>
      <c r="E11" s="40">
        <f>'[1]LANC'!X76</f>
        <v>338</v>
      </c>
      <c r="F11" s="25">
        <f>'[1]LANC'!Y76</f>
        <v>348</v>
      </c>
      <c r="G11" s="25">
        <f>'[1]LANC'!Z76</f>
        <v>347</v>
      </c>
      <c r="H11" s="79">
        <f>'[1]LANC'!AA76</f>
        <v>406</v>
      </c>
      <c r="I11" s="96">
        <f t="shared" si="0"/>
        <v>1439</v>
      </c>
      <c r="J11" s="96">
        <f t="shared" si="1"/>
        <v>8815</v>
      </c>
      <c r="K11" s="98">
        <v>24</v>
      </c>
      <c r="L11" s="100">
        <f t="shared" si="2"/>
        <v>367.2916666666667</v>
      </c>
      <c r="M11" s="96">
        <f t="shared" si="3"/>
        <v>5</v>
      </c>
      <c r="N11" s="96">
        <f t="shared" si="4"/>
        <v>-50</v>
      </c>
      <c r="O11" s="91">
        <f>MAX('[1]LANC'!D76:AA76)</f>
        <v>451</v>
      </c>
      <c r="P11" s="21">
        <f>MAX('[1]LANC'!AC76:AF76)</f>
        <v>2739</v>
      </c>
    </row>
    <row r="12" spans="1:16" ht="12.75">
      <c r="A12" s="89" t="s">
        <v>23</v>
      </c>
      <c r="B12" s="91" t="str">
        <f>'[1]LANC'!B82</f>
        <v>Jacque Costa/Sandra Maciel</v>
      </c>
      <c r="C12" s="91" t="str">
        <f>'[1]LANC'!C82</f>
        <v>MG/MG</v>
      </c>
      <c r="D12" s="91">
        <f>'[1]LANC'!AC82+'[1]LANC'!AD82+'[1]LANC'!AE82</f>
        <v>7191</v>
      </c>
      <c r="E12" s="40">
        <f>'[1]LANC'!X82</f>
        <v>373</v>
      </c>
      <c r="F12" s="25">
        <f>'[1]LANC'!Y82</f>
        <v>378</v>
      </c>
      <c r="G12" s="25">
        <f>'[1]LANC'!Z82</f>
        <v>392</v>
      </c>
      <c r="H12" s="79">
        <f>'[1]LANC'!AA82</f>
        <v>431</v>
      </c>
      <c r="I12" s="96">
        <f t="shared" si="0"/>
        <v>1574</v>
      </c>
      <c r="J12" s="96">
        <f t="shared" si="1"/>
        <v>8765</v>
      </c>
      <c r="K12" s="98">
        <v>24</v>
      </c>
      <c r="L12" s="100">
        <f t="shared" si="2"/>
        <v>365.2083333333333</v>
      </c>
      <c r="M12" s="96">
        <f t="shared" si="3"/>
        <v>55</v>
      </c>
      <c r="N12" s="96">
        <f t="shared" si="4"/>
        <v>0</v>
      </c>
      <c r="O12" s="91">
        <f>MAX('[1]LANC'!D82:AA82)</f>
        <v>431</v>
      </c>
      <c r="P12" s="21">
        <f>MAX('[1]LANC'!AC82:AF82)</f>
        <v>2486</v>
      </c>
    </row>
    <row r="13" spans="1:16" ht="12.75">
      <c r="A13" s="89" t="s">
        <v>26</v>
      </c>
      <c r="B13" s="91" t="str">
        <f>'[1]LANC'!B79</f>
        <v>Nathalia Travagini/Roberta Rodrigues</v>
      </c>
      <c r="C13" s="91" t="str">
        <f>'[1]LANC'!C79</f>
        <v>MG/SP</v>
      </c>
      <c r="D13" s="91">
        <f>'[1]LANC'!AC79+'[1]LANC'!AD79+'[1]LANC'!AE79</f>
        <v>7172</v>
      </c>
      <c r="E13" s="40">
        <f>'[1]LANC'!X79</f>
        <v>316</v>
      </c>
      <c r="F13" s="25">
        <f>'[1]LANC'!Y79</f>
        <v>387</v>
      </c>
      <c r="G13" s="25">
        <f>'[1]LANC'!Z79</f>
        <v>390</v>
      </c>
      <c r="H13" s="79">
        <f>'[1]LANC'!AA79</f>
        <v>326</v>
      </c>
      <c r="I13" s="96">
        <f t="shared" si="0"/>
        <v>1419</v>
      </c>
      <c r="J13" s="96">
        <f t="shared" si="1"/>
        <v>8591</v>
      </c>
      <c r="K13" s="98">
        <v>24</v>
      </c>
      <c r="L13" s="100">
        <f t="shared" si="2"/>
        <v>357.9583333333333</v>
      </c>
      <c r="M13" s="96">
        <f t="shared" si="3"/>
        <v>229</v>
      </c>
      <c r="N13" s="96">
        <f t="shared" si="4"/>
        <v>174</v>
      </c>
      <c r="O13" s="91">
        <f>MAX('[1]LANC'!D79:AA79)</f>
        <v>428</v>
      </c>
      <c r="P13" s="21">
        <f>MAX('[1]LANC'!AC79:AF79)</f>
        <v>2584</v>
      </c>
    </row>
    <row r="14" spans="1:16" ht="12.75">
      <c r="A14" s="89" t="s">
        <v>27</v>
      </c>
      <c r="B14" s="91" t="str">
        <f>'[1]LANC'!B77</f>
        <v>Karla Redig/Titila Alvarez</v>
      </c>
      <c r="C14" s="91" t="str">
        <f>'[1]LANC'!C77</f>
        <v>BA/BA</v>
      </c>
      <c r="D14" s="91">
        <f>'[1]LANC'!AC77+'[1]LANC'!AD77+'[1]LANC'!AE77</f>
        <v>7157</v>
      </c>
      <c r="E14" s="40">
        <f>'[1]LANC'!X77</f>
        <v>304</v>
      </c>
      <c r="F14" s="25">
        <f>'[1]LANC'!Y77</f>
        <v>291</v>
      </c>
      <c r="G14" s="25">
        <f>'[1]LANC'!Z77</f>
        <v>359</v>
      </c>
      <c r="H14" s="79">
        <f>'[1]LANC'!AA77</f>
        <v>334</v>
      </c>
      <c r="I14" s="96">
        <f t="shared" si="0"/>
        <v>1288</v>
      </c>
      <c r="J14" s="96">
        <f t="shared" si="1"/>
        <v>8445</v>
      </c>
      <c r="K14" s="98">
        <v>24</v>
      </c>
      <c r="L14" s="100">
        <f t="shared" si="2"/>
        <v>351.875</v>
      </c>
      <c r="M14" s="96">
        <f t="shared" si="3"/>
        <v>375</v>
      </c>
      <c r="N14" s="96">
        <f t="shared" si="4"/>
        <v>320</v>
      </c>
      <c r="O14" s="91">
        <f>MAX('[1]LANC'!D77:AA77)</f>
        <v>391</v>
      </c>
      <c r="P14" s="21">
        <f>MAX('[1]LANC'!AC77:AF77)</f>
        <v>2608</v>
      </c>
    </row>
    <row r="15" spans="1:16" ht="12.75">
      <c r="A15" s="89" t="s">
        <v>28</v>
      </c>
      <c r="B15" s="91" t="str">
        <f>'[1]LANC'!B81</f>
        <v>Vanessa Andrade/Stephanie Martins</v>
      </c>
      <c r="C15" s="91" t="str">
        <f>'[1]LANC'!C81</f>
        <v>MG/SP</v>
      </c>
      <c r="D15" s="91">
        <f>'[1]LANC'!AC81+'[1]LANC'!AD81+'[1]LANC'!AE81</f>
        <v>7033</v>
      </c>
      <c r="E15" s="40">
        <f>'[1]LANC'!X81</f>
        <v>256</v>
      </c>
      <c r="F15" s="25">
        <f>'[1]LANC'!Y81</f>
        <v>328</v>
      </c>
      <c r="G15" s="25">
        <f>'[1]LANC'!Z81</f>
        <v>368</v>
      </c>
      <c r="H15" s="79">
        <f>'[1]LANC'!AA81</f>
        <v>391</v>
      </c>
      <c r="I15" s="96">
        <f t="shared" si="0"/>
        <v>1343</v>
      </c>
      <c r="J15" s="96">
        <f t="shared" si="1"/>
        <v>8376</v>
      </c>
      <c r="K15" s="98">
        <v>24</v>
      </c>
      <c r="L15" s="100">
        <f t="shared" si="2"/>
        <v>349</v>
      </c>
      <c r="M15" s="96">
        <f t="shared" si="3"/>
        <v>444</v>
      </c>
      <c r="N15" s="96">
        <f t="shared" si="4"/>
        <v>389</v>
      </c>
      <c r="O15" s="91">
        <f>MAX('[1]LANC'!D81:AA81)</f>
        <v>420</v>
      </c>
      <c r="P15" s="21">
        <f>MAX('[1]LANC'!AC81:AF81)</f>
        <v>2511</v>
      </c>
    </row>
    <row r="16" spans="1:16" ht="12.75">
      <c r="A16" s="89" t="s">
        <v>29</v>
      </c>
      <c r="B16" s="91" t="str">
        <f>'[1]LANC'!B78</f>
        <v>Helena Abreu/Roseli Santos</v>
      </c>
      <c r="C16" s="91" t="str">
        <f>'[1]LANC'!C78</f>
        <v>MG/SP</v>
      </c>
      <c r="D16" s="91">
        <f>'[1]LANC'!AC78+'[1]LANC'!AD78+'[1]LANC'!AE78</f>
        <v>7042</v>
      </c>
      <c r="E16" s="40">
        <f>'[1]LANC'!X78</f>
        <v>323</v>
      </c>
      <c r="F16" s="25">
        <f>'[1]LANC'!Y78</f>
        <v>340</v>
      </c>
      <c r="G16" s="25">
        <f>'[1]LANC'!Z78</f>
        <v>321</v>
      </c>
      <c r="H16" s="79">
        <f>'[1]LANC'!AA78</f>
        <v>343</v>
      </c>
      <c r="I16" s="96">
        <f t="shared" si="0"/>
        <v>1327</v>
      </c>
      <c r="J16" s="96">
        <f t="shared" si="1"/>
        <v>8369</v>
      </c>
      <c r="K16" s="98">
        <v>24</v>
      </c>
      <c r="L16" s="100">
        <f t="shared" si="2"/>
        <v>348.7083333333333</v>
      </c>
      <c r="M16" s="96">
        <f t="shared" si="3"/>
        <v>451</v>
      </c>
      <c r="N16" s="96">
        <f t="shared" si="4"/>
        <v>396</v>
      </c>
      <c r="O16" s="91">
        <f>MAX('[1]LANC'!D78:AA78)</f>
        <v>437</v>
      </c>
      <c r="P16" s="21">
        <f>MAX('[1]LANC'!AC78:AF78)</f>
        <v>2586</v>
      </c>
    </row>
    <row r="17" spans="1:16" ht="12.75">
      <c r="A17" s="90" t="s">
        <v>30</v>
      </c>
      <c r="B17" s="92" t="str">
        <f>'[1]LANC'!B80</f>
        <v>Mary Ministerio/Tininha Muelas</v>
      </c>
      <c r="C17" s="92" t="str">
        <f>'[1]LANC'!C80</f>
        <v>RJ/RJ</v>
      </c>
      <c r="D17" s="92">
        <f>'[1]LANC'!AC80+'[1]LANC'!AD80+'[1]LANC'!AE80</f>
        <v>7031</v>
      </c>
      <c r="E17" s="93">
        <f>'[1]LANC'!X80</f>
        <v>168</v>
      </c>
      <c r="F17" s="27">
        <f>'[1]LANC'!Y80</f>
        <v>166</v>
      </c>
      <c r="G17" s="27">
        <f>'[1]LANC'!Z80</f>
        <v>168</v>
      </c>
      <c r="H17" s="80">
        <f>'[1]LANC'!AA80</f>
        <v>195</v>
      </c>
      <c r="I17" s="97">
        <f t="shared" si="0"/>
        <v>697</v>
      </c>
      <c r="J17" s="97">
        <f t="shared" si="1"/>
        <v>7728</v>
      </c>
      <c r="K17" s="24">
        <v>24</v>
      </c>
      <c r="L17" s="101">
        <f t="shared" si="2"/>
        <v>322</v>
      </c>
      <c r="M17" s="97">
        <f t="shared" si="3"/>
        <v>1092</v>
      </c>
      <c r="N17" s="97">
        <f t="shared" si="4"/>
        <v>1037</v>
      </c>
      <c r="O17" s="92">
        <f>MAX('[1]LANC'!D80:AA80)</f>
        <v>407</v>
      </c>
      <c r="P17" s="22">
        <f>MAX('[1]LANC'!AC80:AF80)</f>
        <v>2540</v>
      </c>
    </row>
    <row r="18" spans="1:16" ht="12.75" hidden="1">
      <c r="A18" s="1" t="s">
        <v>31</v>
      </c>
      <c r="B18" t="str">
        <f>'[1]LANC'!B26</f>
        <v>Decio Abreu</v>
      </c>
      <c r="E18" s="24" t="e">
        <f>'[1]LANC'!#REF!</f>
        <v>#REF!</v>
      </c>
      <c r="F18" s="24" t="e">
        <f>'[1]LANC'!#REF!</f>
        <v>#REF!</v>
      </c>
      <c r="G18" s="24" t="e">
        <f>'[1]LANC'!#REF!</f>
        <v>#REF!</v>
      </c>
      <c r="I18" s="12" t="e">
        <f t="shared" si="0"/>
        <v>#REF!</v>
      </c>
      <c r="J18" s="12" t="e">
        <f t="shared" si="1"/>
        <v>#REF!</v>
      </c>
      <c r="L18" s="13" t="e">
        <f aca="true" t="shared" si="5" ref="L18:L36">I18/K18</f>
        <v>#REF!</v>
      </c>
      <c r="M18" s="12" t="e">
        <f t="shared" si="3"/>
        <v>#REF!</v>
      </c>
      <c r="N18" s="12" t="e">
        <f aca="true" t="shared" si="6" ref="N18:N29">$J$13-J18</f>
        <v>#REF!</v>
      </c>
      <c r="O18" t="e">
        <f>MAX('[1]LANC'!#REF!)</f>
        <v>#REF!</v>
      </c>
      <c r="P18" s="14" t="e">
        <f aca="true" t="shared" si="7" ref="P18:P55">I18</f>
        <v>#REF!</v>
      </c>
    </row>
    <row r="19" spans="1:16" ht="12.75" hidden="1">
      <c r="A19" s="1" t="s">
        <v>32</v>
      </c>
      <c r="B19" t="str">
        <f>'[1]LANC'!B28</f>
        <v>Marco Tulio</v>
      </c>
      <c r="E19" s="11" t="e">
        <f>'[1]LANC'!#REF!</f>
        <v>#REF!</v>
      </c>
      <c r="F19" s="11" t="e">
        <f>'[1]LANC'!#REF!</f>
        <v>#REF!</v>
      </c>
      <c r="G19" s="11" t="e">
        <f>'[1]LANC'!#REF!</f>
        <v>#REF!</v>
      </c>
      <c r="I19" s="12" t="e">
        <f t="shared" si="0"/>
        <v>#REF!</v>
      </c>
      <c r="J19" s="12" t="e">
        <f t="shared" si="1"/>
        <v>#REF!</v>
      </c>
      <c r="L19" s="13" t="e">
        <f t="shared" si="5"/>
        <v>#REF!</v>
      </c>
      <c r="M19" s="12" t="e">
        <f t="shared" si="3"/>
        <v>#REF!</v>
      </c>
      <c r="N19" s="12" t="e">
        <f>$J$13-J19</f>
        <v>#REF!</v>
      </c>
      <c r="O19" t="e">
        <f>MAX('[1]LANC'!#REF!)</f>
        <v>#REF!</v>
      </c>
      <c r="P19" s="14" t="e">
        <f t="shared" si="7"/>
        <v>#REF!</v>
      </c>
    </row>
    <row r="20" spans="1:16" ht="12.75" hidden="1">
      <c r="A20" s="1" t="s">
        <v>33</v>
      </c>
      <c r="B20" t="str">
        <f>'[1]LANC'!B30</f>
        <v>Caco Cruz</v>
      </c>
      <c r="E20" s="11" t="e">
        <f>'[1]LANC'!#REF!</f>
        <v>#REF!</v>
      </c>
      <c r="F20" s="11" t="e">
        <f>'[1]LANC'!#REF!</f>
        <v>#REF!</v>
      </c>
      <c r="G20" s="11" t="e">
        <f>'[1]LANC'!#REF!</f>
        <v>#REF!</v>
      </c>
      <c r="I20" s="12" t="e">
        <f t="shared" si="0"/>
        <v>#REF!</v>
      </c>
      <c r="J20" s="12" t="e">
        <f t="shared" si="1"/>
        <v>#REF!</v>
      </c>
      <c r="L20" s="13" t="e">
        <f t="shared" si="5"/>
        <v>#REF!</v>
      </c>
      <c r="M20" s="12" t="e">
        <f t="shared" si="3"/>
        <v>#REF!</v>
      </c>
      <c r="N20" s="12" t="e">
        <f t="shared" si="6"/>
        <v>#REF!</v>
      </c>
      <c r="O20" t="e">
        <f>MAX('[1]LANC'!#REF!)</f>
        <v>#REF!</v>
      </c>
      <c r="P20" s="14" t="e">
        <f t="shared" si="7"/>
        <v>#REF!</v>
      </c>
    </row>
    <row r="21" spans="1:16" ht="12.75" hidden="1">
      <c r="A21" s="1" t="s">
        <v>34</v>
      </c>
      <c r="B21" t="str">
        <f>'[1]LANC'!B32</f>
        <v>Paulo Verly</v>
      </c>
      <c r="E21" s="11" t="e">
        <f>'[1]LANC'!#REF!</f>
        <v>#REF!</v>
      </c>
      <c r="F21" s="11" t="e">
        <f>'[1]LANC'!#REF!</f>
        <v>#REF!</v>
      </c>
      <c r="G21" s="11" t="e">
        <f>'[1]LANC'!#REF!</f>
        <v>#REF!</v>
      </c>
      <c r="I21" s="12" t="e">
        <f t="shared" si="0"/>
        <v>#REF!</v>
      </c>
      <c r="J21" s="12" t="e">
        <f t="shared" si="1"/>
        <v>#REF!</v>
      </c>
      <c r="K21" s="1">
        <f>COUNTA('[1]LANC'!D21:H22)/2</f>
        <v>5</v>
      </c>
      <c r="L21" s="13" t="e">
        <f t="shared" si="5"/>
        <v>#REF!</v>
      </c>
      <c r="M21" s="12" t="e">
        <f t="shared" si="3"/>
        <v>#REF!</v>
      </c>
      <c r="N21" s="12" t="e">
        <f t="shared" si="6"/>
        <v>#REF!</v>
      </c>
      <c r="O21" t="e">
        <f>MAX('[1]LANC'!#REF!)</f>
        <v>#REF!</v>
      </c>
      <c r="P21" s="14" t="e">
        <f t="shared" si="7"/>
        <v>#REF!</v>
      </c>
    </row>
    <row r="22" spans="1:16" ht="12.75" hidden="1">
      <c r="A22" s="1" t="s">
        <v>35</v>
      </c>
      <c r="B22" t="str">
        <f>'[1]LANC'!B34</f>
        <v>Tuca Maciel</v>
      </c>
      <c r="E22" s="11" t="e">
        <f>'[1]LANC'!#REF!</f>
        <v>#REF!</v>
      </c>
      <c r="F22" s="11" t="e">
        <f>'[1]LANC'!#REF!</f>
        <v>#REF!</v>
      </c>
      <c r="G22" s="11" t="e">
        <f>'[1]LANC'!#REF!</f>
        <v>#REF!</v>
      </c>
      <c r="I22" s="12" t="e">
        <f t="shared" si="0"/>
        <v>#REF!</v>
      </c>
      <c r="J22" s="12" t="e">
        <f t="shared" si="1"/>
        <v>#REF!</v>
      </c>
      <c r="K22" s="1">
        <f>COUNTA('[1]LANC'!D22:H23)/2</f>
        <v>5</v>
      </c>
      <c r="L22" s="13" t="e">
        <f t="shared" si="5"/>
        <v>#REF!</v>
      </c>
      <c r="M22" s="12" t="e">
        <f t="shared" si="3"/>
        <v>#REF!</v>
      </c>
      <c r="N22" s="12" t="e">
        <f t="shared" si="6"/>
        <v>#REF!</v>
      </c>
      <c r="O22" t="e">
        <f>MAX('[1]LANC'!#REF!)</f>
        <v>#REF!</v>
      </c>
      <c r="P22" s="14" t="e">
        <f t="shared" si="7"/>
        <v>#REF!</v>
      </c>
    </row>
    <row r="23" spans="1:16" ht="12.75" hidden="1">
      <c r="A23" s="1" t="s">
        <v>36</v>
      </c>
      <c r="B23" t="str">
        <f>'[1]LANC'!B36</f>
        <v>Renato Castellões</v>
      </c>
      <c r="E23" s="11" t="e">
        <f>'[1]LANC'!#REF!</f>
        <v>#REF!</v>
      </c>
      <c r="F23" s="11" t="e">
        <f>'[1]LANC'!#REF!</f>
        <v>#REF!</v>
      </c>
      <c r="G23" s="11" t="e">
        <f>'[1]LANC'!#REF!</f>
        <v>#REF!</v>
      </c>
      <c r="I23" s="12" t="e">
        <f t="shared" si="0"/>
        <v>#REF!</v>
      </c>
      <c r="J23" s="12" t="e">
        <f t="shared" si="1"/>
        <v>#REF!</v>
      </c>
      <c r="K23" s="1">
        <f>COUNTA('[1]LANC'!D23:H24)/2</f>
        <v>5</v>
      </c>
      <c r="L23" s="13" t="e">
        <f t="shared" si="5"/>
        <v>#REF!</v>
      </c>
      <c r="M23" s="12" t="e">
        <f t="shared" si="3"/>
        <v>#REF!</v>
      </c>
      <c r="N23" s="12" t="e">
        <f t="shared" si="6"/>
        <v>#REF!</v>
      </c>
      <c r="O23" t="e">
        <f>MAX('[1]LANC'!#REF!)</f>
        <v>#REF!</v>
      </c>
      <c r="P23" s="14" t="e">
        <f t="shared" si="7"/>
        <v>#REF!</v>
      </c>
    </row>
    <row r="24" spans="1:16" ht="12.75" hidden="1">
      <c r="A24" s="1" t="s">
        <v>37</v>
      </c>
      <c r="B24" t="str">
        <f>'[1]LANC'!B38</f>
        <v>Charles Robini</v>
      </c>
      <c r="E24" s="11" t="e">
        <f>'[1]LANC'!#REF!</f>
        <v>#REF!</v>
      </c>
      <c r="F24" s="11" t="e">
        <f>'[1]LANC'!#REF!</f>
        <v>#REF!</v>
      </c>
      <c r="G24" s="11" t="e">
        <f>'[1]LANC'!#REF!</f>
        <v>#REF!</v>
      </c>
      <c r="I24" s="12" t="e">
        <f t="shared" si="0"/>
        <v>#REF!</v>
      </c>
      <c r="J24" s="12" t="e">
        <f t="shared" si="1"/>
        <v>#REF!</v>
      </c>
      <c r="K24" s="1">
        <f>COUNTA('[1]LANC'!D24:H25)/2</f>
        <v>5</v>
      </c>
      <c r="L24" s="13" t="e">
        <f t="shared" si="5"/>
        <v>#REF!</v>
      </c>
      <c r="M24" s="12" t="e">
        <f t="shared" si="3"/>
        <v>#REF!</v>
      </c>
      <c r="N24" s="12" t="e">
        <f t="shared" si="6"/>
        <v>#REF!</v>
      </c>
      <c r="O24" t="e">
        <f>MAX('[1]LANC'!#REF!)</f>
        <v>#REF!</v>
      </c>
      <c r="P24" s="14" t="e">
        <f t="shared" si="7"/>
        <v>#REF!</v>
      </c>
    </row>
    <row r="25" spans="1:16" ht="12.75" hidden="1">
      <c r="A25" s="1" t="s">
        <v>38</v>
      </c>
      <c r="B25" t="str">
        <f>'[1]LANC'!B40</f>
        <v>Walter Costa</v>
      </c>
      <c r="E25" s="11" t="e">
        <f>'[1]LANC'!#REF!</f>
        <v>#REF!</v>
      </c>
      <c r="F25" s="11" t="e">
        <f>'[1]LANC'!#REF!</f>
        <v>#REF!</v>
      </c>
      <c r="G25" s="11" t="e">
        <f>'[1]LANC'!#REF!</f>
        <v>#REF!</v>
      </c>
      <c r="I25" s="12" t="e">
        <f t="shared" si="0"/>
        <v>#REF!</v>
      </c>
      <c r="J25" s="12" t="e">
        <f t="shared" si="1"/>
        <v>#REF!</v>
      </c>
      <c r="K25" s="1">
        <f>COUNTA('[1]LANC'!D25:H26)/2</f>
        <v>5</v>
      </c>
      <c r="L25" s="13" t="e">
        <f t="shared" si="5"/>
        <v>#REF!</v>
      </c>
      <c r="M25" s="12" t="e">
        <f t="shared" si="3"/>
        <v>#REF!</v>
      </c>
      <c r="N25" s="12" t="e">
        <f t="shared" si="6"/>
        <v>#REF!</v>
      </c>
      <c r="O25" t="e">
        <f>MAX('[1]LANC'!#REF!)</f>
        <v>#REF!</v>
      </c>
      <c r="P25" s="14" t="e">
        <f t="shared" si="7"/>
        <v>#REF!</v>
      </c>
    </row>
    <row r="26" spans="1:16" ht="12.75" hidden="1">
      <c r="A26" s="1" t="s">
        <v>39</v>
      </c>
      <c r="B26" t="str">
        <f>'[1]LANC'!B43</f>
        <v>Rogerio Mattos</v>
      </c>
      <c r="E26" s="11" t="e">
        <f>'[1]LANC'!#REF!</f>
        <v>#REF!</v>
      </c>
      <c r="F26" s="11" t="e">
        <f>'[1]LANC'!#REF!</f>
        <v>#REF!</v>
      </c>
      <c r="G26" s="11" t="e">
        <f>'[1]LANC'!#REF!</f>
        <v>#REF!</v>
      </c>
      <c r="I26" s="12" t="e">
        <f t="shared" si="0"/>
        <v>#REF!</v>
      </c>
      <c r="J26" s="12" t="e">
        <f t="shared" si="1"/>
        <v>#REF!</v>
      </c>
      <c r="K26" s="1">
        <f>COUNTA('[1]LANC'!D26:H27)/2</f>
        <v>5</v>
      </c>
      <c r="L26" s="13" t="e">
        <f t="shared" si="5"/>
        <v>#REF!</v>
      </c>
      <c r="M26" s="12" t="e">
        <f t="shared" si="3"/>
        <v>#REF!</v>
      </c>
      <c r="N26" s="12" t="e">
        <f t="shared" si="6"/>
        <v>#REF!</v>
      </c>
      <c r="O26" t="e">
        <f>MAX('[1]LANC'!#REF!)</f>
        <v>#REF!</v>
      </c>
      <c r="P26" s="14" t="e">
        <f t="shared" si="7"/>
        <v>#REF!</v>
      </c>
    </row>
    <row r="27" spans="1:16" ht="12.75" hidden="1">
      <c r="A27" s="1" t="s">
        <v>40</v>
      </c>
      <c r="B27" t="str">
        <f>'[1]LANC'!B45</f>
        <v>Mario Tavares</v>
      </c>
      <c r="E27" s="11" t="e">
        <f>'[1]LANC'!#REF!</f>
        <v>#REF!</v>
      </c>
      <c r="F27" s="11" t="e">
        <f>'[1]LANC'!#REF!</f>
        <v>#REF!</v>
      </c>
      <c r="G27" s="11" t="e">
        <f>'[1]LANC'!#REF!</f>
        <v>#REF!</v>
      </c>
      <c r="I27" s="12" t="e">
        <f t="shared" si="0"/>
        <v>#REF!</v>
      </c>
      <c r="J27" s="12" t="e">
        <f t="shared" si="1"/>
        <v>#REF!</v>
      </c>
      <c r="K27" s="1">
        <f>COUNTA('[1]LANC'!D27:H28)/2</f>
        <v>5</v>
      </c>
      <c r="L27" s="13" t="e">
        <f t="shared" si="5"/>
        <v>#REF!</v>
      </c>
      <c r="M27" s="12" t="e">
        <f t="shared" si="3"/>
        <v>#REF!</v>
      </c>
      <c r="N27" s="12" t="e">
        <f t="shared" si="6"/>
        <v>#REF!</v>
      </c>
      <c r="O27" t="e">
        <f>MAX('[1]LANC'!#REF!)</f>
        <v>#REF!</v>
      </c>
      <c r="P27" s="14" t="e">
        <f t="shared" si="7"/>
        <v>#REF!</v>
      </c>
    </row>
    <row r="28" spans="1:16" ht="12.75" hidden="1">
      <c r="A28" s="1" t="s">
        <v>41</v>
      </c>
      <c r="B28" t="str">
        <f>'[1]LANC'!B49</f>
        <v>Julio Costa</v>
      </c>
      <c r="E28" s="11" t="e">
        <f>'[1]LANC'!#REF!</f>
        <v>#REF!</v>
      </c>
      <c r="F28" s="11" t="e">
        <f>'[1]LANC'!#REF!</f>
        <v>#REF!</v>
      </c>
      <c r="G28" s="11" t="e">
        <f>'[1]LANC'!#REF!</f>
        <v>#REF!</v>
      </c>
      <c r="I28" s="12" t="e">
        <f t="shared" si="0"/>
        <v>#REF!</v>
      </c>
      <c r="J28" s="12" t="e">
        <f t="shared" si="1"/>
        <v>#REF!</v>
      </c>
      <c r="K28" s="1">
        <f>COUNTA('[1]LANC'!D28:H29)/2</f>
        <v>5</v>
      </c>
      <c r="L28" s="13" t="e">
        <f t="shared" si="5"/>
        <v>#REF!</v>
      </c>
      <c r="M28" s="12" t="e">
        <f t="shared" si="3"/>
        <v>#REF!</v>
      </c>
      <c r="N28" s="12" t="e">
        <f t="shared" si="6"/>
        <v>#REF!</v>
      </c>
      <c r="O28" t="e">
        <f>MAX('[1]LANC'!#REF!)</f>
        <v>#REF!</v>
      </c>
      <c r="P28" s="14" t="e">
        <f t="shared" si="7"/>
        <v>#REF!</v>
      </c>
    </row>
    <row r="29" spans="1:16" ht="12.75" hidden="1">
      <c r="A29" s="1" t="s">
        <v>42</v>
      </c>
      <c r="B29" t="str">
        <f>'[1]LANC'!B51</f>
        <v>Renan Zoghaib</v>
      </c>
      <c r="E29" s="11" t="e">
        <f>'[1]LANC'!#REF!</f>
        <v>#REF!</v>
      </c>
      <c r="F29" s="11" t="e">
        <f>'[1]LANC'!#REF!</f>
        <v>#REF!</v>
      </c>
      <c r="G29" s="11" t="e">
        <f>'[1]LANC'!#REF!</f>
        <v>#REF!</v>
      </c>
      <c r="I29" s="12" t="e">
        <f t="shared" si="0"/>
        <v>#REF!</v>
      </c>
      <c r="J29" s="12" t="e">
        <f t="shared" si="1"/>
        <v>#REF!</v>
      </c>
      <c r="K29" s="1">
        <f>COUNTA('[1]LANC'!D29:H30)/2</f>
        <v>5</v>
      </c>
      <c r="L29" s="13" t="e">
        <f t="shared" si="5"/>
        <v>#REF!</v>
      </c>
      <c r="M29" s="12" t="e">
        <f t="shared" si="3"/>
        <v>#REF!</v>
      </c>
      <c r="N29" s="12" t="e">
        <f t="shared" si="6"/>
        <v>#REF!</v>
      </c>
      <c r="O29" t="e">
        <f>MAX('[1]LANC'!#REF!)</f>
        <v>#REF!</v>
      </c>
      <c r="P29" s="14" t="e">
        <f t="shared" si="7"/>
        <v>#REF!</v>
      </c>
    </row>
    <row r="30" spans="1:16" ht="12.75" hidden="1">
      <c r="A30" s="1" t="s">
        <v>43</v>
      </c>
      <c r="B30" t="str">
        <f>'[1]LANC'!B53</f>
        <v>Paulo Feijo</v>
      </c>
      <c r="E30" s="11" t="e">
        <f>'[1]LANC'!#REF!</f>
        <v>#REF!</v>
      </c>
      <c r="F30" s="11" t="e">
        <f>'[1]LANC'!#REF!</f>
        <v>#REF!</v>
      </c>
      <c r="G30" s="11" t="e">
        <f>'[1]LANC'!#REF!</f>
        <v>#REF!</v>
      </c>
      <c r="I30" s="12" t="e">
        <f t="shared" si="0"/>
        <v>#REF!</v>
      </c>
      <c r="J30" s="12" t="e">
        <f t="shared" si="1"/>
        <v>#REF!</v>
      </c>
      <c r="K30" s="1">
        <f>COUNTA('[1]LANC'!D30:H31)/2</f>
        <v>5</v>
      </c>
      <c r="L30" s="13" t="e">
        <f t="shared" si="5"/>
        <v>#REF!</v>
      </c>
      <c r="M30" s="12" t="e">
        <f t="shared" si="3"/>
        <v>#REF!</v>
      </c>
      <c r="N30" s="12"/>
      <c r="O30" t="e">
        <f>MAX('[1]LANC'!#REF!)</f>
        <v>#REF!</v>
      </c>
      <c r="P30" s="14" t="e">
        <f t="shared" si="7"/>
        <v>#REF!</v>
      </c>
    </row>
    <row r="31" spans="1:16" ht="12.75" hidden="1">
      <c r="A31" s="1" t="s">
        <v>44</v>
      </c>
      <c r="B31" t="str">
        <f>'[1]LANC'!B55</f>
        <v>Mario Okumura</v>
      </c>
      <c r="E31" s="11" t="e">
        <f>'[1]LANC'!#REF!</f>
        <v>#REF!</v>
      </c>
      <c r="F31" s="11" t="e">
        <f>'[1]LANC'!#REF!</f>
        <v>#REF!</v>
      </c>
      <c r="G31" s="11" t="e">
        <f>'[1]LANC'!#REF!</f>
        <v>#REF!</v>
      </c>
      <c r="I31" s="12" t="e">
        <f t="shared" si="0"/>
        <v>#REF!</v>
      </c>
      <c r="J31" s="12" t="e">
        <f t="shared" si="1"/>
        <v>#REF!</v>
      </c>
      <c r="K31" s="1">
        <f>COUNTA('[1]LANC'!D31:H32)/2</f>
        <v>5</v>
      </c>
      <c r="L31" s="13" t="e">
        <f t="shared" si="5"/>
        <v>#REF!</v>
      </c>
      <c r="M31" s="12" t="e">
        <f t="shared" si="3"/>
        <v>#REF!</v>
      </c>
      <c r="N31" s="12"/>
      <c r="O31" t="e">
        <f>MAX('[1]LANC'!#REF!)</f>
        <v>#REF!</v>
      </c>
      <c r="P31" s="14" t="e">
        <f t="shared" si="7"/>
        <v>#REF!</v>
      </c>
    </row>
    <row r="32" spans="1:16" ht="12.75" hidden="1">
      <c r="A32" s="1" t="s">
        <v>45</v>
      </c>
      <c r="B32" t="str">
        <f>'[1]LANC'!B57</f>
        <v>Eugenio Carvalho</v>
      </c>
      <c r="E32" s="11" t="e">
        <f>'[1]LANC'!#REF!</f>
        <v>#REF!</v>
      </c>
      <c r="F32" s="11" t="e">
        <f>'[1]LANC'!#REF!</f>
        <v>#REF!</v>
      </c>
      <c r="G32" s="11" t="e">
        <f>'[1]LANC'!#REF!</f>
        <v>#REF!</v>
      </c>
      <c r="I32" s="12" t="e">
        <f t="shared" si="0"/>
        <v>#REF!</v>
      </c>
      <c r="J32" s="12" t="e">
        <f t="shared" si="1"/>
        <v>#REF!</v>
      </c>
      <c r="K32" s="1">
        <f>COUNTA('[1]LANC'!D32:H33)/2</f>
        <v>5</v>
      </c>
      <c r="L32" s="13" t="e">
        <f t="shared" si="5"/>
        <v>#REF!</v>
      </c>
      <c r="M32" s="12" t="e">
        <f t="shared" si="3"/>
        <v>#REF!</v>
      </c>
      <c r="N32" s="12" t="e">
        <f>$J$13-J32</f>
        <v>#REF!</v>
      </c>
      <c r="O32" t="e">
        <f>MAX('[1]LANC'!#REF!)</f>
        <v>#REF!</v>
      </c>
      <c r="P32" s="14" t="e">
        <f t="shared" si="7"/>
        <v>#REF!</v>
      </c>
    </row>
    <row r="33" spans="1:16" ht="12.75" hidden="1">
      <c r="A33" s="1" t="s">
        <v>46</v>
      </c>
      <c r="B33" t="str">
        <f>'[1]LANC'!B59</f>
        <v>Celso Barata</v>
      </c>
      <c r="E33" s="11" t="e">
        <f>'[1]LANC'!#REF!</f>
        <v>#REF!</v>
      </c>
      <c r="F33" s="11" t="e">
        <f>'[1]LANC'!#REF!</f>
        <v>#REF!</v>
      </c>
      <c r="G33" s="11" t="e">
        <f>'[1]LANC'!#REF!</f>
        <v>#REF!</v>
      </c>
      <c r="I33" s="12" t="e">
        <f t="shared" si="0"/>
        <v>#REF!</v>
      </c>
      <c r="J33" s="12" t="e">
        <f t="shared" si="1"/>
        <v>#REF!</v>
      </c>
      <c r="K33" s="1">
        <f>COUNTA('[1]LANC'!D33:H34)/2</f>
        <v>5</v>
      </c>
      <c r="L33" s="13" t="e">
        <f t="shared" si="5"/>
        <v>#REF!</v>
      </c>
      <c r="M33" s="12" t="e">
        <f t="shared" si="3"/>
        <v>#REF!</v>
      </c>
      <c r="N33" s="12" t="e">
        <f>$J$13-J33</f>
        <v>#REF!</v>
      </c>
      <c r="O33" t="e">
        <f>MAX('[1]LANC'!#REF!)</f>
        <v>#REF!</v>
      </c>
      <c r="P33" s="14" t="e">
        <f t="shared" si="7"/>
        <v>#REF!</v>
      </c>
    </row>
    <row r="34" spans="1:16" ht="12.75" hidden="1">
      <c r="A34" s="1" t="s">
        <v>47</v>
      </c>
      <c r="B34" t="str">
        <f>'[1]LANC'!B61</f>
        <v>Hermindo Gonçalves</v>
      </c>
      <c r="E34" s="11" t="e">
        <f>'[1]LANC'!#REF!</f>
        <v>#REF!</v>
      </c>
      <c r="F34" s="11" t="e">
        <f>'[1]LANC'!#REF!</f>
        <v>#REF!</v>
      </c>
      <c r="G34" s="11" t="e">
        <f>'[1]LANC'!#REF!</f>
        <v>#REF!</v>
      </c>
      <c r="I34" s="12" t="e">
        <f t="shared" si="0"/>
        <v>#REF!</v>
      </c>
      <c r="J34" s="12" t="e">
        <f t="shared" si="1"/>
        <v>#REF!</v>
      </c>
      <c r="K34" s="1">
        <f>COUNTA('[1]LANC'!D34:H35)/2</f>
        <v>5</v>
      </c>
      <c r="L34" s="13" t="e">
        <f t="shared" si="5"/>
        <v>#REF!</v>
      </c>
      <c r="M34" s="12" t="e">
        <f t="shared" si="3"/>
        <v>#REF!</v>
      </c>
      <c r="N34" s="12" t="e">
        <f>$J$13-J34</f>
        <v>#REF!</v>
      </c>
      <c r="O34" t="e">
        <f>MAX('[1]LANC'!#REF!)</f>
        <v>#REF!</v>
      </c>
      <c r="P34" s="14" t="e">
        <f t="shared" si="7"/>
        <v>#REF!</v>
      </c>
    </row>
    <row r="35" spans="1:16" ht="12.75" hidden="1">
      <c r="A35" s="1" t="s">
        <v>48</v>
      </c>
      <c r="B35" t="str">
        <f>'[1]LANC'!B63</f>
        <v>Renan Guerra</v>
      </c>
      <c r="E35" s="11" t="e">
        <f>'[1]LANC'!#REF!</f>
        <v>#REF!</v>
      </c>
      <c r="F35" s="11" t="e">
        <f>'[1]LANC'!#REF!</f>
        <v>#REF!</v>
      </c>
      <c r="G35" s="11" t="e">
        <f>'[1]LANC'!#REF!</f>
        <v>#REF!</v>
      </c>
      <c r="I35" s="12" t="e">
        <f t="shared" si="0"/>
        <v>#REF!</v>
      </c>
      <c r="J35" s="12" t="e">
        <f t="shared" si="1"/>
        <v>#REF!</v>
      </c>
      <c r="K35" s="1">
        <f>COUNTA('[1]LANC'!D35:H36)/2</f>
        <v>5</v>
      </c>
      <c r="L35" s="13" t="e">
        <f t="shared" si="5"/>
        <v>#REF!</v>
      </c>
      <c r="M35" s="12" t="e">
        <f t="shared" si="3"/>
        <v>#REF!</v>
      </c>
      <c r="N35" s="12" t="e">
        <f>$J$13-J35</f>
        <v>#REF!</v>
      </c>
      <c r="O35" t="e">
        <f>MAX('[1]LANC'!#REF!)</f>
        <v>#REF!</v>
      </c>
      <c r="P35" s="14" t="e">
        <f t="shared" si="7"/>
        <v>#REF!</v>
      </c>
    </row>
    <row r="36" spans="1:16" ht="12.75" hidden="1">
      <c r="A36" s="1" t="s">
        <v>49</v>
      </c>
      <c r="B36" t="str">
        <f>'[1]LANC'!B65</f>
        <v>Negri Junior</v>
      </c>
      <c r="E36" s="11" t="e">
        <f>'[1]LANC'!#REF!</f>
        <v>#REF!</v>
      </c>
      <c r="F36" s="11" t="e">
        <f>'[1]LANC'!#REF!</f>
        <v>#REF!</v>
      </c>
      <c r="G36" s="11" t="e">
        <f>'[1]LANC'!#REF!</f>
        <v>#REF!</v>
      </c>
      <c r="I36" s="12" t="e">
        <f t="shared" si="0"/>
        <v>#REF!</v>
      </c>
      <c r="J36" s="12" t="e">
        <f t="shared" si="1"/>
        <v>#REF!</v>
      </c>
      <c r="K36" s="1">
        <f>COUNTA('[1]LANC'!D36:H37)/2</f>
        <v>5</v>
      </c>
      <c r="L36" s="13" t="e">
        <f t="shared" si="5"/>
        <v>#REF!</v>
      </c>
      <c r="M36" s="12" t="e">
        <f t="shared" si="3"/>
        <v>#REF!</v>
      </c>
      <c r="N36" s="12" t="e">
        <f>$J$13-J36</f>
        <v>#REF!</v>
      </c>
      <c r="O36" t="e">
        <f>MAX('[1]LANC'!#REF!)</f>
        <v>#REF!</v>
      </c>
      <c r="P36" s="14" t="e">
        <f t="shared" si="7"/>
        <v>#REF!</v>
      </c>
    </row>
    <row r="37" spans="2:16" ht="12.75" hidden="1">
      <c r="B37"/>
      <c r="E37" s="11"/>
      <c r="F37" s="11"/>
      <c r="G37" s="11"/>
      <c r="I37" s="12">
        <f t="shared" si="0"/>
        <v>0</v>
      </c>
      <c r="J37" s="12">
        <f t="shared" si="1"/>
        <v>0</v>
      </c>
      <c r="L37" s="13"/>
      <c r="M37" s="12"/>
      <c r="N37" s="12"/>
      <c r="P37" s="14">
        <f t="shared" si="7"/>
        <v>0</v>
      </c>
    </row>
    <row r="38" spans="2:16" ht="12.75" hidden="1">
      <c r="B38"/>
      <c r="E38" s="11"/>
      <c r="F38" s="11"/>
      <c r="G38" s="11"/>
      <c r="I38" s="12">
        <f t="shared" si="0"/>
        <v>0</v>
      </c>
      <c r="J38" s="12">
        <f t="shared" si="1"/>
        <v>0</v>
      </c>
      <c r="L38" s="13"/>
      <c r="M38" s="12"/>
      <c r="N38" s="12"/>
      <c r="P38" s="14">
        <f t="shared" si="7"/>
        <v>0</v>
      </c>
    </row>
    <row r="39" spans="2:16" ht="12.75" hidden="1">
      <c r="B39"/>
      <c r="E39" s="11"/>
      <c r="F39" s="11"/>
      <c r="G39" s="11"/>
      <c r="I39" s="12">
        <f t="shared" si="0"/>
        <v>0</v>
      </c>
      <c r="J39" s="12">
        <f t="shared" si="1"/>
        <v>0</v>
      </c>
      <c r="L39" s="13"/>
      <c r="M39" s="12"/>
      <c r="N39" s="12"/>
      <c r="P39" s="14">
        <f t="shared" si="7"/>
        <v>0</v>
      </c>
    </row>
    <row r="40" spans="2:16" ht="12.75" hidden="1">
      <c r="B40"/>
      <c r="E40" s="11"/>
      <c r="F40" s="11"/>
      <c r="G40" s="11"/>
      <c r="I40" s="12">
        <f t="shared" si="0"/>
        <v>0</v>
      </c>
      <c r="J40" s="12">
        <f t="shared" si="1"/>
        <v>0</v>
      </c>
      <c r="L40" s="13"/>
      <c r="M40" s="12"/>
      <c r="N40" s="12"/>
      <c r="P40" s="14">
        <f t="shared" si="7"/>
        <v>0</v>
      </c>
    </row>
    <row r="41" spans="2:16" ht="12.75" hidden="1">
      <c r="B41"/>
      <c r="E41" s="11"/>
      <c r="F41" s="11"/>
      <c r="G41" s="11"/>
      <c r="I41" s="12">
        <f t="shared" si="0"/>
        <v>0</v>
      </c>
      <c r="J41" s="12">
        <f t="shared" si="1"/>
        <v>0</v>
      </c>
      <c r="L41" s="13"/>
      <c r="M41" s="12"/>
      <c r="N41" s="12"/>
      <c r="P41" s="14">
        <f t="shared" si="7"/>
        <v>0</v>
      </c>
    </row>
    <row r="42" spans="2:16" ht="12.75" hidden="1">
      <c r="B42"/>
      <c r="E42" s="11"/>
      <c r="F42" s="11"/>
      <c r="G42" s="11"/>
      <c r="I42" s="12">
        <f t="shared" si="0"/>
        <v>0</v>
      </c>
      <c r="J42" s="12">
        <f t="shared" si="1"/>
        <v>0</v>
      </c>
      <c r="L42" s="13"/>
      <c r="M42" s="12"/>
      <c r="N42" s="12"/>
      <c r="P42" s="14">
        <f t="shared" si="7"/>
        <v>0</v>
      </c>
    </row>
    <row r="43" spans="2:16" ht="12.75" hidden="1">
      <c r="B43"/>
      <c r="E43" s="11"/>
      <c r="F43" s="11"/>
      <c r="G43" s="11"/>
      <c r="I43" s="12">
        <f t="shared" si="0"/>
        <v>0</v>
      </c>
      <c r="J43" s="12">
        <f t="shared" si="1"/>
        <v>0</v>
      </c>
      <c r="L43" s="13"/>
      <c r="M43" s="12"/>
      <c r="N43" s="12"/>
      <c r="P43" s="14">
        <f t="shared" si="7"/>
        <v>0</v>
      </c>
    </row>
    <row r="44" spans="2:16" ht="12.75" hidden="1">
      <c r="B44"/>
      <c r="E44" s="11"/>
      <c r="F44" s="11"/>
      <c r="G44" s="11"/>
      <c r="I44" s="12">
        <f t="shared" si="0"/>
        <v>0</v>
      </c>
      <c r="J44" s="12">
        <f t="shared" si="1"/>
        <v>0</v>
      </c>
      <c r="L44" s="13"/>
      <c r="M44" s="12"/>
      <c r="N44" s="12"/>
      <c r="P44" s="14">
        <f t="shared" si="7"/>
        <v>0</v>
      </c>
    </row>
    <row r="45" spans="2:16" ht="12.75" hidden="1">
      <c r="B45"/>
      <c r="E45" s="11"/>
      <c r="F45" s="11"/>
      <c r="G45" s="11"/>
      <c r="I45" s="12">
        <f t="shared" si="0"/>
        <v>0</v>
      </c>
      <c r="J45" s="12">
        <f t="shared" si="1"/>
        <v>0</v>
      </c>
      <c r="L45" s="13"/>
      <c r="M45" s="12"/>
      <c r="N45" s="12"/>
      <c r="P45" s="14">
        <f t="shared" si="7"/>
        <v>0</v>
      </c>
    </row>
    <row r="46" spans="2:16" ht="12.75" hidden="1">
      <c r="B46"/>
      <c r="E46" s="11"/>
      <c r="F46" s="11"/>
      <c r="G46" s="11"/>
      <c r="I46" s="12">
        <f t="shared" si="0"/>
        <v>0</v>
      </c>
      <c r="J46" s="12">
        <f t="shared" si="1"/>
        <v>0</v>
      </c>
      <c r="L46" s="13"/>
      <c r="M46" s="12"/>
      <c r="N46" s="12"/>
      <c r="P46" s="14">
        <f t="shared" si="7"/>
        <v>0</v>
      </c>
    </row>
    <row r="47" spans="2:16" ht="12.75" hidden="1">
      <c r="B47"/>
      <c r="E47" s="11"/>
      <c r="F47" s="11"/>
      <c r="G47" s="11"/>
      <c r="I47" s="12">
        <f t="shared" si="0"/>
        <v>0</v>
      </c>
      <c r="J47" s="12">
        <f t="shared" si="1"/>
        <v>0</v>
      </c>
      <c r="L47" s="13"/>
      <c r="M47" s="12"/>
      <c r="N47" s="12"/>
      <c r="P47" s="14">
        <f t="shared" si="7"/>
        <v>0</v>
      </c>
    </row>
    <row r="48" spans="2:16" ht="12.75" hidden="1">
      <c r="B48"/>
      <c r="E48" s="11"/>
      <c r="F48" s="11"/>
      <c r="G48" s="11"/>
      <c r="I48" s="12">
        <f t="shared" si="0"/>
        <v>0</v>
      </c>
      <c r="J48" s="12">
        <f t="shared" si="1"/>
        <v>0</v>
      </c>
      <c r="L48" s="13"/>
      <c r="M48" s="12"/>
      <c r="N48" s="12"/>
      <c r="P48" s="14">
        <f t="shared" si="7"/>
        <v>0</v>
      </c>
    </row>
    <row r="49" spans="2:16" ht="12.75" hidden="1">
      <c r="B49"/>
      <c r="E49" s="11"/>
      <c r="F49" s="11"/>
      <c r="G49" s="11"/>
      <c r="I49" s="12">
        <f t="shared" si="0"/>
        <v>0</v>
      </c>
      <c r="J49" s="12">
        <f t="shared" si="1"/>
        <v>0</v>
      </c>
      <c r="L49" s="13"/>
      <c r="M49" s="12"/>
      <c r="N49" s="12"/>
      <c r="P49" s="14">
        <f t="shared" si="7"/>
        <v>0</v>
      </c>
    </row>
    <row r="50" spans="2:16" ht="12.75" hidden="1">
      <c r="B50"/>
      <c r="E50" s="11"/>
      <c r="F50" s="11"/>
      <c r="G50" s="11"/>
      <c r="I50" s="12">
        <f t="shared" si="0"/>
        <v>0</v>
      </c>
      <c r="J50" s="12">
        <f t="shared" si="1"/>
        <v>0</v>
      </c>
      <c r="L50" s="13"/>
      <c r="M50" s="12"/>
      <c r="N50" s="12"/>
      <c r="P50" s="14">
        <f t="shared" si="7"/>
        <v>0</v>
      </c>
    </row>
    <row r="51" spans="2:16" ht="12.75" hidden="1">
      <c r="B51"/>
      <c r="E51" s="11"/>
      <c r="F51" s="11"/>
      <c r="G51" s="11"/>
      <c r="I51" s="12">
        <f t="shared" si="0"/>
        <v>0</v>
      </c>
      <c r="J51" s="12">
        <f t="shared" si="1"/>
        <v>0</v>
      </c>
      <c r="L51" s="13"/>
      <c r="M51" s="12"/>
      <c r="N51" s="12"/>
      <c r="P51" s="14">
        <f t="shared" si="7"/>
        <v>0</v>
      </c>
    </row>
    <row r="52" spans="2:16" ht="12.75" hidden="1">
      <c r="B52"/>
      <c r="E52" s="11"/>
      <c r="F52" s="11"/>
      <c r="G52" s="11"/>
      <c r="I52" s="12">
        <f t="shared" si="0"/>
        <v>0</v>
      </c>
      <c r="J52" s="12">
        <f t="shared" si="1"/>
        <v>0</v>
      </c>
      <c r="L52" s="13"/>
      <c r="M52" s="12"/>
      <c r="N52" s="12"/>
      <c r="P52" s="14">
        <f t="shared" si="7"/>
        <v>0</v>
      </c>
    </row>
    <row r="53" spans="2:16" ht="12.75" hidden="1">
      <c r="B53"/>
      <c r="E53" s="11"/>
      <c r="F53" s="11"/>
      <c r="G53" s="11"/>
      <c r="I53" s="12">
        <f t="shared" si="0"/>
        <v>0</v>
      </c>
      <c r="J53" s="12">
        <f t="shared" si="1"/>
        <v>0</v>
      </c>
      <c r="L53" s="13"/>
      <c r="M53" s="12"/>
      <c r="N53" s="12"/>
      <c r="P53" s="14">
        <f t="shared" si="7"/>
        <v>0</v>
      </c>
    </row>
    <row r="54" spans="2:16" ht="12.75" hidden="1">
      <c r="B54"/>
      <c r="E54" s="11"/>
      <c r="F54" s="11"/>
      <c r="G54" s="11"/>
      <c r="I54" s="12">
        <f t="shared" si="0"/>
        <v>0</v>
      </c>
      <c r="J54" s="12">
        <f t="shared" si="1"/>
        <v>0</v>
      </c>
      <c r="L54" s="13"/>
      <c r="M54" s="12"/>
      <c r="N54" s="12"/>
      <c r="P54" s="14">
        <f t="shared" si="7"/>
        <v>0</v>
      </c>
    </row>
    <row r="55" spans="2:16" ht="12.75" hidden="1">
      <c r="B55"/>
      <c r="E55" s="11"/>
      <c r="F55" s="11"/>
      <c r="G55" s="11"/>
      <c r="I55" s="12">
        <f t="shared" si="0"/>
        <v>0</v>
      </c>
      <c r="J55" s="12">
        <f t="shared" si="1"/>
        <v>0</v>
      </c>
      <c r="L55" s="13"/>
      <c r="M55" s="12"/>
      <c r="N55" s="12"/>
      <c r="P55" s="14">
        <f t="shared" si="7"/>
        <v>0</v>
      </c>
    </row>
    <row r="56" spans="2:14" ht="12.75">
      <c r="B56"/>
      <c r="E56" s="9"/>
      <c r="F56" s="9"/>
      <c r="G56" s="9"/>
      <c r="I56" s="12"/>
      <c r="J56" s="12"/>
      <c r="L56" s="13"/>
      <c r="M56" s="12"/>
      <c r="N56" s="12"/>
    </row>
    <row r="57" spans="4:13" ht="13.5" thickBot="1">
      <c r="D57" s="10"/>
      <c r="E57" s="9"/>
      <c r="F57" s="9"/>
      <c r="G57" s="9"/>
      <c r="H57" s="9"/>
      <c r="I57" s="15"/>
      <c r="J57" s="15"/>
      <c r="L57" s="13"/>
      <c r="M57" s="12"/>
    </row>
    <row r="58" spans="2:13" ht="13.5" thickBot="1">
      <c r="B58" s="106" t="s">
        <v>50</v>
      </c>
      <c r="C58" s="102"/>
      <c r="D58" s="102"/>
      <c r="E58" s="66" t="str">
        <f>INDEX($B$10:$B$17,MATCH($I$58,$O$10:$O$17,0),1)</f>
        <v>Lucia Vieira/Lea Castro</v>
      </c>
      <c r="F58" s="103"/>
      <c r="G58" s="104"/>
      <c r="H58" s="66"/>
      <c r="I58" s="105">
        <f>MAX(O10:O17)</f>
        <v>451</v>
      </c>
      <c r="J58" s="15"/>
      <c r="L58" s="16"/>
      <c r="M58" s="12"/>
    </row>
    <row r="59" spans="4:13" ht="13.5" thickBot="1">
      <c r="D59" s="10"/>
      <c r="E59" s="9"/>
      <c r="F59" s="9"/>
      <c r="G59" s="9"/>
      <c r="H59" s="9"/>
      <c r="I59" s="15"/>
      <c r="J59" s="15"/>
      <c r="L59" s="13"/>
      <c r="M59" s="12"/>
    </row>
    <row r="60" spans="2:13" ht="13.5" thickBot="1">
      <c r="B60" s="106" t="s">
        <v>51</v>
      </c>
      <c r="C60" s="102"/>
      <c r="D60" s="102"/>
      <c r="E60" s="66" t="str">
        <f>INDEX($B$10:$B$17,MATCH($I$60,$P$10:$P$17,0),1)</f>
        <v>Lucia Vieira/Lea Castro</v>
      </c>
      <c r="F60" s="103"/>
      <c r="G60" s="104"/>
      <c r="H60" s="66"/>
      <c r="I60" s="107">
        <f>MAX(P10:P17)</f>
        <v>2739</v>
      </c>
      <c r="J60" s="15"/>
      <c r="L60" s="13"/>
      <c r="M60" s="12"/>
    </row>
    <row r="61" spans="4:13" ht="12.75">
      <c r="D61" s="10"/>
      <c r="E61" s="9"/>
      <c r="F61" s="9"/>
      <c r="G61" s="9"/>
      <c r="H61" s="9"/>
      <c r="I61" s="15"/>
      <c r="J61" s="15"/>
      <c r="L61" s="13"/>
      <c r="M61" s="12"/>
    </row>
    <row r="62" spans="4:13" ht="12.75">
      <c r="D62" s="10"/>
      <c r="E62" s="9"/>
      <c r="F62" s="9"/>
      <c r="G62" s="9"/>
      <c r="H62" s="9"/>
      <c r="I62" s="15"/>
      <c r="J62" s="15"/>
      <c r="L62" s="13"/>
      <c r="M62" s="12"/>
    </row>
    <row r="63" spans="2:14" ht="18">
      <c r="B63" s="2" t="s">
        <v>0</v>
      </c>
      <c r="D63" s="1"/>
      <c r="J63" s="1" t="s">
        <v>1</v>
      </c>
      <c r="M63"/>
      <c r="N63"/>
    </row>
    <row r="64" spans="2:14" ht="18">
      <c r="B64" s="2" t="s">
        <v>2</v>
      </c>
      <c r="D64" s="1"/>
      <c r="M64"/>
      <c r="N64"/>
    </row>
    <row r="65" spans="2:14" ht="12.75">
      <c r="B65"/>
      <c r="D65" s="1"/>
      <c r="M65"/>
      <c r="N65"/>
    </row>
    <row r="66" spans="2:15" ht="18">
      <c r="B66" s="2" t="s">
        <v>3</v>
      </c>
      <c r="D66" s="1"/>
      <c r="J66" s="3" t="s">
        <v>4</v>
      </c>
      <c r="M66" s="73" t="s">
        <v>52</v>
      </c>
      <c r="N66" s="73"/>
      <c r="O66" s="73"/>
    </row>
    <row r="69" spans="1:16" ht="12.75">
      <c r="A69" s="4"/>
      <c r="B69" s="4"/>
      <c r="C69" s="5"/>
      <c r="D69" s="38" t="s">
        <v>6</v>
      </c>
      <c r="E69" s="6"/>
      <c r="F69" s="6"/>
      <c r="G69" s="6"/>
      <c r="H69" s="4"/>
      <c r="I69" s="4"/>
      <c r="J69" s="4"/>
      <c r="K69" s="38" t="s">
        <v>7</v>
      </c>
      <c r="L69" s="4"/>
      <c r="M69" s="38" t="s">
        <v>8</v>
      </c>
      <c r="N69" s="38" t="s">
        <v>8</v>
      </c>
      <c r="O69" s="38" t="s">
        <v>9</v>
      </c>
      <c r="P69" s="86" t="s">
        <v>9</v>
      </c>
    </row>
    <row r="70" spans="1:16" ht="12.75">
      <c r="A70" s="11" t="s">
        <v>10</v>
      </c>
      <c r="B70" s="11" t="s">
        <v>11</v>
      </c>
      <c r="C70" s="37" t="s">
        <v>12</v>
      </c>
      <c r="D70" s="24" t="s">
        <v>13</v>
      </c>
      <c r="E70" s="8" t="s">
        <v>14</v>
      </c>
      <c r="F70" s="8" t="s">
        <v>15</v>
      </c>
      <c r="G70" s="8" t="s">
        <v>16</v>
      </c>
      <c r="H70" s="8" t="s">
        <v>17</v>
      </c>
      <c r="I70" s="11" t="s">
        <v>18</v>
      </c>
      <c r="J70" s="37" t="s">
        <v>19</v>
      </c>
      <c r="K70" s="24" t="s">
        <v>20</v>
      </c>
      <c r="L70" s="37" t="s">
        <v>21</v>
      </c>
      <c r="M70" s="24" t="s">
        <v>22</v>
      </c>
      <c r="N70" s="24" t="s">
        <v>23</v>
      </c>
      <c r="O70" s="24" t="s">
        <v>24</v>
      </c>
      <c r="P70" s="87" t="s">
        <v>18</v>
      </c>
    </row>
    <row r="71" spans="1:16" ht="12.75">
      <c r="A71" s="8"/>
      <c r="B71" s="8"/>
      <c r="C71" s="45"/>
      <c r="D71" s="45"/>
      <c r="E71" s="8"/>
      <c r="F71" s="8"/>
      <c r="G71" s="8"/>
      <c r="H71" s="8"/>
      <c r="I71" s="8"/>
      <c r="J71" s="8"/>
      <c r="K71" s="8"/>
      <c r="L71" s="8"/>
      <c r="M71" s="8"/>
      <c r="N71" s="8"/>
      <c r="O71" s="45"/>
      <c r="P71" s="45"/>
    </row>
    <row r="72" spans="1:16" ht="12.75">
      <c r="A72" s="33" t="s">
        <v>22</v>
      </c>
      <c r="B72" s="30" t="str">
        <f>'[1]LANC'!B86</f>
        <v>Caco Cruz/Juliano Oliveira</v>
      </c>
      <c r="C72" s="30" t="str">
        <f>'[1]LANC'!C86</f>
        <v>RJ/MG</v>
      </c>
      <c r="D72" s="30">
        <f>'[1]LANC'!AC86+'[1]LANC'!AD86+'[1]LANC'!AE86</f>
        <v>8181</v>
      </c>
      <c r="E72" s="42">
        <f>'[1]LANC'!X86</f>
        <v>318</v>
      </c>
      <c r="F72" s="43">
        <f>'[1]LANC'!Y86</f>
        <v>456</v>
      </c>
      <c r="G72" s="43">
        <f>'[1]LANC'!Z86</f>
        <v>356</v>
      </c>
      <c r="H72" s="108">
        <f>'[1]LANC'!AA86</f>
        <v>459</v>
      </c>
      <c r="I72" s="81">
        <f aca="true" t="shared" si="8" ref="I72:I117">SUM(E72:H72)</f>
        <v>1589</v>
      </c>
      <c r="J72" s="81">
        <f aca="true" t="shared" si="9" ref="J72:J89">D72+I72</f>
        <v>9770</v>
      </c>
      <c r="K72" s="33">
        <v>24</v>
      </c>
      <c r="L72" s="50">
        <f aca="true" t="shared" si="10" ref="L72:L117">J72/K72</f>
        <v>407.0833333333333</v>
      </c>
      <c r="M72" s="81">
        <f aca="true" t="shared" si="11" ref="M72:M117">$J$72-J72</f>
        <v>0</v>
      </c>
      <c r="N72" s="81">
        <f aca="true" t="shared" si="12" ref="N72:N117">$J$74-J72</f>
        <v>-245</v>
      </c>
      <c r="O72" s="30">
        <f>MAX('[1]LANC'!D86:AA86)</f>
        <v>481</v>
      </c>
      <c r="P72" s="30">
        <f>MAX('[1]LANC'!AC86:AF86)</f>
        <v>2987</v>
      </c>
    </row>
    <row r="73" spans="1:16" ht="12.75">
      <c r="A73" s="34" t="s">
        <v>25</v>
      </c>
      <c r="B73" s="31" t="str">
        <f>'[1]LANC'!B88</f>
        <v>Tuca Maciel/Marcelo Suartz</v>
      </c>
      <c r="C73" s="31" t="str">
        <f>'[1]LANC'!C88</f>
        <v>BA/SP</v>
      </c>
      <c r="D73" s="31">
        <f>'[1]LANC'!AC88+'[1]LANC'!AD88+'[1]LANC'!AE88</f>
        <v>7950</v>
      </c>
      <c r="E73" s="40">
        <f>'[1]LANC'!X88</f>
        <v>401</v>
      </c>
      <c r="F73" s="25">
        <f>'[1]LANC'!Y88</f>
        <v>419</v>
      </c>
      <c r="G73" s="25">
        <f>'[1]LANC'!Z88</f>
        <v>392</v>
      </c>
      <c r="H73" s="109">
        <f>'[1]LANC'!AA88</f>
        <v>444</v>
      </c>
      <c r="I73" s="82">
        <f t="shared" si="8"/>
        <v>1656</v>
      </c>
      <c r="J73" s="82">
        <f t="shared" si="9"/>
        <v>9606</v>
      </c>
      <c r="K73" s="34">
        <v>24</v>
      </c>
      <c r="L73" s="51">
        <f t="shared" si="10"/>
        <v>400.25</v>
      </c>
      <c r="M73" s="82">
        <f t="shared" si="11"/>
        <v>164</v>
      </c>
      <c r="N73" s="82">
        <f t="shared" si="12"/>
        <v>-81</v>
      </c>
      <c r="O73" s="31">
        <f>MAX('[1]LANC'!D88:AA88)</f>
        <v>507</v>
      </c>
      <c r="P73" s="31">
        <f>MAX('[1]LANC'!AC88:AF88)</f>
        <v>2761</v>
      </c>
    </row>
    <row r="74" spans="1:16" ht="12.75">
      <c r="A74" s="34" t="s">
        <v>23</v>
      </c>
      <c r="B74" s="31" t="str">
        <f>'[1]LANC'!B84</f>
        <v>Decio Abreu/Fabio Rezende</v>
      </c>
      <c r="C74" s="31" t="str">
        <f>'[1]LANC'!C84</f>
        <v>MG/SP</v>
      </c>
      <c r="D74" s="31">
        <f>'[1]LANC'!AC84+'[1]LANC'!AD84+'[1]LANC'!AE84</f>
        <v>8058</v>
      </c>
      <c r="E74" s="40">
        <f>'[1]LANC'!X84</f>
        <v>387</v>
      </c>
      <c r="F74" s="25">
        <f>'[1]LANC'!Y84</f>
        <v>388</v>
      </c>
      <c r="G74" s="25">
        <f>'[1]LANC'!Z84</f>
        <v>320</v>
      </c>
      <c r="H74" s="109">
        <f>'[1]LANC'!AA84</f>
        <v>372</v>
      </c>
      <c r="I74" s="82">
        <f t="shared" si="8"/>
        <v>1467</v>
      </c>
      <c r="J74" s="82">
        <f t="shared" si="9"/>
        <v>9525</v>
      </c>
      <c r="K74" s="34">
        <v>24</v>
      </c>
      <c r="L74" s="51">
        <f t="shared" si="10"/>
        <v>396.875</v>
      </c>
      <c r="M74" s="82">
        <f t="shared" si="11"/>
        <v>245</v>
      </c>
      <c r="N74" s="82">
        <f t="shared" si="12"/>
        <v>0</v>
      </c>
      <c r="O74" s="31">
        <f>MAX('[1]LANC'!D84:AA84)</f>
        <v>462</v>
      </c>
      <c r="P74" s="31">
        <f>MAX('[1]LANC'!AC84:AF84)</f>
        <v>2865</v>
      </c>
    </row>
    <row r="75" spans="1:16" ht="12.75">
      <c r="A75" s="34" t="s">
        <v>26</v>
      </c>
      <c r="B75" s="31" t="str">
        <f>'[1]LANC'!B90</f>
        <v>Charles Robini/Beto Moleda</v>
      </c>
      <c r="C75" s="31" t="str">
        <f>'[1]LANC'!C90</f>
        <v>SP/MG</v>
      </c>
      <c r="D75" s="31">
        <f>'[1]LANC'!AC90+'[1]LANC'!AD90+'[1]LANC'!AE90</f>
        <v>8094</v>
      </c>
      <c r="E75" s="40">
        <f>'[1]LANC'!X90</f>
        <v>315</v>
      </c>
      <c r="F75" s="25">
        <f>'[1]LANC'!Y90</f>
        <v>358</v>
      </c>
      <c r="G75" s="25">
        <f>'[1]LANC'!Z90</f>
        <v>413</v>
      </c>
      <c r="H75" s="109">
        <f>'[1]LANC'!AA90</f>
        <v>326</v>
      </c>
      <c r="I75" s="82">
        <f t="shared" si="8"/>
        <v>1412</v>
      </c>
      <c r="J75" s="82">
        <f t="shared" si="9"/>
        <v>9506</v>
      </c>
      <c r="K75" s="34">
        <v>24</v>
      </c>
      <c r="L75" s="51">
        <f t="shared" si="10"/>
        <v>396.0833333333333</v>
      </c>
      <c r="M75" s="82">
        <f t="shared" si="11"/>
        <v>264</v>
      </c>
      <c r="N75" s="82">
        <f t="shared" si="12"/>
        <v>19</v>
      </c>
      <c r="O75" s="31">
        <f>MAX('[1]LANC'!D90:AA90)</f>
        <v>469</v>
      </c>
      <c r="P75" s="31">
        <f>MAX('[1]LANC'!AC90:AF90)</f>
        <v>2929</v>
      </c>
    </row>
    <row r="76" spans="1:16" ht="12.75">
      <c r="A76" s="34" t="s">
        <v>27</v>
      </c>
      <c r="B76" s="31" t="str">
        <f>'[1]LANC'!B91</f>
        <v>Walter Costa/Reinaldo Tanaka</v>
      </c>
      <c r="C76" s="31" t="str">
        <f>'[1]LANC'!C91</f>
        <v>MG/MG</v>
      </c>
      <c r="D76" s="31">
        <f>'[1]LANC'!AC91+'[1]LANC'!AD91+'[1]LANC'!AE91</f>
        <v>7924</v>
      </c>
      <c r="E76" s="40">
        <f>'[1]LANC'!X91</f>
        <v>398</v>
      </c>
      <c r="F76" s="25">
        <f>'[1]LANC'!Y91</f>
        <v>337</v>
      </c>
      <c r="G76" s="25">
        <f>'[1]LANC'!Z91</f>
        <v>388</v>
      </c>
      <c r="H76" s="109">
        <f>'[1]LANC'!AA91</f>
        <v>375</v>
      </c>
      <c r="I76" s="82">
        <f t="shared" si="8"/>
        <v>1498</v>
      </c>
      <c r="J76" s="82">
        <f t="shared" si="9"/>
        <v>9422</v>
      </c>
      <c r="K76" s="34">
        <v>24</v>
      </c>
      <c r="L76" s="51">
        <f t="shared" si="10"/>
        <v>392.5833333333333</v>
      </c>
      <c r="M76" s="82">
        <f t="shared" si="11"/>
        <v>348</v>
      </c>
      <c r="N76" s="82">
        <f t="shared" si="12"/>
        <v>103</v>
      </c>
      <c r="O76" s="31">
        <f>MAX('[1]LANC'!D91:AA91)</f>
        <v>475</v>
      </c>
      <c r="P76" s="31">
        <f>MAX('[1]LANC'!AC91:AF91)</f>
        <v>2847</v>
      </c>
    </row>
    <row r="77" spans="1:16" ht="12.75">
      <c r="A77" s="34" t="s">
        <v>28</v>
      </c>
      <c r="B77" s="31" t="str">
        <f>'[1]LANC'!B89</f>
        <v>Renato Castellões/Oswaldo Cury</v>
      </c>
      <c r="C77" s="31" t="str">
        <f>'[1]LANC'!C89</f>
        <v>MG/MG</v>
      </c>
      <c r="D77" s="31">
        <f>'[1]LANC'!AC89+'[1]LANC'!AD89+'[1]LANC'!AE89</f>
        <v>7926</v>
      </c>
      <c r="E77" s="40">
        <f>'[1]LANC'!X89</f>
        <v>358</v>
      </c>
      <c r="F77" s="25">
        <f>'[1]LANC'!Y89</f>
        <v>361</v>
      </c>
      <c r="G77" s="25">
        <f>'[1]LANC'!Z89</f>
        <v>349</v>
      </c>
      <c r="H77" s="109">
        <f>'[1]LANC'!AA89</f>
        <v>413</v>
      </c>
      <c r="I77" s="82">
        <f t="shared" si="8"/>
        <v>1481</v>
      </c>
      <c r="J77" s="82">
        <f t="shared" si="9"/>
        <v>9407</v>
      </c>
      <c r="K77" s="34">
        <v>24</v>
      </c>
      <c r="L77" s="51">
        <f t="shared" si="10"/>
        <v>391.9583333333333</v>
      </c>
      <c r="M77" s="82">
        <f t="shared" si="11"/>
        <v>363</v>
      </c>
      <c r="N77" s="82">
        <f t="shared" si="12"/>
        <v>118</v>
      </c>
      <c r="O77" s="31">
        <f>MAX('[1]LANC'!D89:AA89)</f>
        <v>510</v>
      </c>
      <c r="P77" s="31">
        <f>MAX('[1]LANC'!AC89:AF89)</f>
        <v>2986</v>
      </c>
    </row>
    <row r="78" spans="1:16" ht="12.75">
      <c r="A78" s="34" t="s">
        <v>29</v>
      </c>
      <c r="B78" s="31" t="str">
        <f>'[1]LANC'!B94</f>
        <v>Juliver Batista/Carlos Salgado</v>
      </c>
      <c r="C78" s="31" t="str">
        <f>'[1]LANC'!C94</f>
        <v>MG/BA</v>
      </c>
      <c r="D78" s="31">
        <f>'[1]LANC'!AC94+'[1]LANC'!AD94+'[1]LANC'!AE94</f>
        <v>7704</v>
      </c>
      <c r="E78" s="40">
        <f>'[1]LANC'!X94</f>
        <v>447</v>
      </c>
      <c r="F78" s="25">
        <f>'[1]LANC'!Y94</f>
        <v>406</v>
      </c>
      <c r="G78" s="25">
        <f>'[1]LANC'!Z94</f>
        <v>446</v>
      </c>
      <c r="H78" s="109">
        <f>'[1]LANC'!AA94</f>
        <v>375</v>
      </c>
      <c r="I78" s="82">
        <f t="shared" si="8"/>
        <v>1674</v>
      </c>
      <c r="J78" s="82">
        <f t="shared" si="9"/>
        <v>9378</v>
      </c>
      <c r="K78" s="34">
        <v>24</v>
      </c>
      <c r="L78" s="51">
        <f t="shared" si="10"/>
        <v>390.75</v>
      </c>
      <c r="M78" s="82">
        <f t="shared" si="11"/>
        <v>392</v>
      </c>
      <c r="N78" s="82">
        <f t="shared" si="12"/>
        <v>147</v>
      </c>
      <c r="O78" s="31">
        <f>MAX('[1]LANC'!D94:AA94)</f>
        <v>447</v>
      </c>
      <c r="P78" s="31">
        <f>MAX('[1]LANC'!AC94:AF94)</f>
        <v>2756</v>
      </c>
    </row>
    <row r="79" spans="1:16" ht="12.75">
      <c r="A79" s="34" t="s">
        <v>30</v>
      </c>
      <c r="B79" s="31" t="str">
        <f>'[1]LANC'!B92</f>
        <v>Rene Santos/Rogerio Mattos</v>
      </c>
      <c r="C79" s="31" t="str">
        <f>'[1]LANC'!C92</f>
        <v>MG/RJ</v>
      </c>
      <c r="D79" s="31">
        <f>'[1]LANC'!AC92+'[1]LANC'!AD92+'[1]LANC'!AE92</f>
        <v>7914</v>
      </c>
      <c r="E79" s="40">
        <f>'[1]LANC'!X92</f>
        <v>312</v>
      </c>
      <c r="F79" s="25">
        <f>'[1]LANC'!Y92</f>
        <v>337</v>
      </c>
      <c r="G79" s="25">
        <f>'[1]LANC'!Z92</f>
        <v>410</v>
      </c>
      <c r="H79" s="109">
        <f>'[1]LANC'!AA92</f>
        <v>359</v>
      </c>
      <c r="I79" s="82">
        <f t="shared" si="8"/>
        <v>1418</v>
      </c>
      <c r="J79" s="82">
        <f t="shared" si="9"/>
        <v>9332</v>
      </c>
      <c r="K79" s="34">
        <v>24</v>
      </c>
      <c r="L79" s="51">
        <f t="shared" si="10"/>
        <v>388.8333333333333</v>
      </c>
      <c r="M79" s="82">
        <f t="shared" si="11"/>
        <v>438</v>
      </c>
      <c r="N79" s="82">
        <f t="shared" si="12"/>
        <v>193</v>
      </c>
      <c r="O79" s="31">
        <f>MAX('[1]LANC'!D92:AA92)</f>
        <v>432</v>
      </c>
      <c r="P79" s="31">
        <f>MAX('[1]LANC'!AC92:AF92)</f>
        <v>2793</v>
      </c>
    </row>
    <row r="80" spans="1:16" ht="12.75">
      <c r="A80" s="34" t="s">
        <v>31</v>
      </c>
      <c r="B80" s="31" t="str">
        <f>'[1]LANC'!B93</f>
        <v>Nelson Paschoal/Mario Tavares</v>
      </c>
      <c r="C80" s="31" t="str">
        <f>'[1]LANC'!C93</f>
        <v>MG/RJ</v>
      </c>
      <c r="D80" s="31">
        <f>'[1]LANC'!AC93+'[1]LANC'!AD93+'[1]LANC'!AE93</f>
        <v>7721</v>
      </c>
      <c r="E80" s="40">
        <f>'[1]LANC'!X93</f>
        <v>410</v>
      </c>
      <c r="F80" s="25">
        <f>'[1]LANC'!Y93</f>
        <v>426</v>
      </c>
      <c r="G80" s="25">
        <f>'[1]LANC'!Z93</f>
        <v>386</v>
      </c>
      <c r="H80" s="109">
        <f>'[1]LANC'!AA93</f>
        <v>374</v>
      </c>
      <c r="I80" s="82">
        <f t="shared" si="8"/>
        <v>1596</v>
      </c>
      <c r="J80" s="82">
        <f t="shared" si="9"/>
        <v>9317</v>
      </c>
      <c r="K80" s="34">
        <v>24</v>
      </c>
      <c r="L80" s="51">
        <f t="shared" si="10"/>
        <v>388.2083333333333</v>
      </c>
      <c r="M80" s="82">
        <f t="shared" si="11"/>
        <v>453</v>
      </c>
      <c r="N80" s="82">
        <f t="shared" si="12"/>
        <v>208</v>
      </c>
      <c r="O80" s="31">
        <f>MAX('[1]LANC'!D93:AA93)</f>
        <v>464</v>
      </c>
      <c r="P80" s="31">
        <f>MAX('[1]LANC'!AC93:AF93)</f>
        <v>2634</v>
      </c>
    </row>
    <row r="81" spans="1:16" ht="12.75">
      <c r="A81" s="34" t="s">
        <v>32</v>
      </c>
      <c r="B81" s="31" t="str">
        <f>'[1]LANC'!B85</f>
        <v>Marco Tulio/Eduardo Issa</v>
      </c>
      <c r="C81" s="31" t="str">
        <f>'[1]LANC'!C85</f>
        <v>MG/SP</v>
      </c>
      <c r="D81" s="31">
        <f>'[1]LANC'!AC85+'[1]LANC'!AD85+'[1]LANC'!AE85</f>
        <v>7493</v>
      </c>
      <c r="E81" s="40">
        <f>'[1]LANC'!X85</f>
        <v>416</v>
      </c>
      <c r="F81" s="25">
        <f>'[1]LANC'!Y85</f>
        <v>369</v>
      </c>
      <c r="G81" s="25">
        <f>'[1]LANC'!Z85</f>
        <v>420</v>
      </c>
      <c r="H81" s="109">
        <f>'[1]LANC'!AA85</f>
        <v>433</v>
      </c>
      <c r="I81" s="82">
        <f t="shared" si="8"/>
        <v>1638</v>
      </c>
      <c r="J81" s="82">
        <f t="shared" si="9"/>
        <v>9131</v>
      </c>
      <c r="K81" s="34">
        <v>24</v>
      </c>
      <c r="L81" s="51">
        <f t="shared" si="10"/>
        <v>380.4583333333333</v>
      </c>
      <c r="M81" s="82">
        <f t="shared" si="11"/>
        <v>639</v>
      </c>
      <c r="N81" s="82">
        <f t="shared" si="12"/>
        <v>394</v>
      </c>
      <c r="O81" s="31">
        <f>MAX('[1]LANC'!D85:AA85)</f>
        <v>433</v>
      </c>
      <c r="P81" s="31">
        <f>MAX('[1]LANC'!AC85:AF85)</f>
        <v>2615</v>
      </c>
    </row>
    <row r="82" spans="1:16" ht="12.75">
      <c r="A82" s="34" t="s">
        <v>33</v>
      </c>
      <c r="B82" s="31" t="str">
        <f>'[1]LANC'!B87</f>
        <v>Paulo Verly/Marcio Vieira</v>
      </c>
      <c r="C82" s="31" t="str">
        <f>'[1]LANC'!C87</f>
        <v>MG/RJ</v>
      </c>
      <c r="D82" s="31">
        <f>'[1]LANC'!AC87+'[1]LANC'!AD87+'[1]LANC'!AE87</f>
        <v>7560</v>
      </c>
      <c r="E82" s="40">
        <f>'[1]LANC'!X87</f>
        <v>387</v>
      </c>
      <c r="F82" s="25">
        <f>'[1]LANC'!Y87</f>
        <v>377</v>
      </c>
      <c r="G82" s="25">
        <f>'[1]LANC'!Z87</f>
        <v>361</v>
      </c>
      <c r="H82" s="109">
        <f>'[1]LANC'!AA87</f>
        <v>402</v>
      </c>
      <c r="I82" s="82">
        <f t="shared" si="8"/>
        <v>1527</v>
      </c>
      <c r="J82" s="82">
        <f t="shared" si="9"/>
        <v>9087</v>
      </c>
      <c r="K82" s="34">
        <v>24</v>
      </c>
      <c r="L82" s="51">
        <f t="shared" si="10"/>
        <v>378.625</v>
      </c>
      <c r="M82" s="82">
        <f t="shared" si="11"/>
        <v>683</v>
      </c>
      <c r="N82" s="82">
        <f t="shared" si="12"/>
        <v>438</v>
      </c>
      <c r="O82" s="31">
        <f>MAX('[1]LANC'!D87:AA87)</f>
        <v>410</v>
      </c>
      <c r="P82" s="31">
        <f>MAX('[1]LANC'!AC87:AF87)</f>
        <v>2698</v>
      </c>
    </row>
    <row r="83" spans="1:16" ht="12.75">
      <c r="A83" s="34" t="s">
        <v>34</v>
      </c>
      <c r="B83" s="31" t="str">
        <f>'[1]LANC'!B98</f>
        <v>Daniel Murta/Mario Okumura</v>
      </c>
      <c r="C83" s="31" t="str">
        <f>'[1]LANC'!C98</f>
        <v>MG/MG</v>
      </c>
      <c r="D83" s="31">
        <f>'[1]LANC'!AC98+'[1]LANC'!AD98+'[1]LANC'!AE98</f>
        <v>7585</v>
      </c>
      <c r="E83" s="40">
        <f>'[1]LANC'!X98</f>
        <v>365</v>
      </c>
      <c r="F83" s="25">
        <f>'[1]LANC'!Y98</f>
        <v>325</v>
      </c>
      <c r="G83" s="25">
        <f>'[1]LANC'!Z98</f>
        <v>285</v>
      </c>
      <c r="H83" s="109">
        <f>'[1]LANC'!AA98</f>
        <v>420</v>
      </c>
      <c r="I83" s="82">
        <f t="shared" si="8"/>
        <v>1395</v>
      </c>
      <c r="J83" s="82">
        <f t="shared" si="9"/>
        <v>8980</v>
      </c>
      <c r="K83" s="34">
        <v>24</v>
      </c>
      <c r="L83" s="51">
        <f t="shared" si="10"/>
        <v>374.1666666666667</v>
      </c>
      <c r="M83" s="82">
        <f t="shared" si="11"/>
        <v>790</v>
      </c>
      <c r="N83" s="82">
        <f t="shared" si="12"/>
        <v>545</v>
      </c>
      <c r="O83" s="31">
        <f>MAX('[1]LANC'!D98:AA98)</f>
        <v>467</v>
      </c>
      <c r="P83" s="31">
        <f>MAX('[1]LANC'!AC98:AF98)</f>
        <v>2748</v>
      </c>
    </row>
    <row r="84" spans="1:16" ht="12.75">
      <c r="A84" s="34" t="s">
        <v>35</v>
      </c>
      <c r="B84" s="31" t="str">
        <f>'[1]LANC'!B99</f>
        <v>Lula Velloso/Eugenio Carvalho</v>
      </c>
      <c r="C84" s="31" t="str">
        <f>'[1]LANC'!C99</f>
        <v>RJ/DF</v>
      </c>
      <c r="D84" s="31">
        <f>'[1]LANC'!AC99+'[1]LANC'!AD99+'[1]LANC'!AE99</f>
        <v>7346</v>
      </c>
      <c r="E84" s="40">
        <f>'[1]LANC'!X99</f>
        <v>467</v>
      </c>
      <c r="F84" s="25">
        <f>'[1]LANC'!Y99</f>
        <v>345</v>
      </c>
      <c r="G84" s="25">
        <f>'[1]LANC'!Z99</f>
        <v>385</v>
      </c>
      <c r="H84" s="109">
        <f>'[1]LANC'!AA99</f>
        <v>396</v>
      </c>
      <c r="I84" s="82">
        <f t="shared" si="8"/>
        <v>1593</v>
      </c>
      <c r="J84" s="82">
        <f t="shared" si="9"/>
        <v>8939</v>
      </c>
      <c r="K84" s="34">
        <v>24</v>
      </c>
      <c r="L84" s="51">
        <f t="shared" si="10"/>
        <v>372.4583333333333</v>
      </c>
      <c r="M84" s="82">
        <f t="shared" si="11"/>
        <v>831</v>
      </c>
      <c r="N84" s="82">
        <f t="shared" si="12"/>
        <v>586</v>
      </c>
      <c r="O84" s="31">
        <f>MAX('[1]LANC'!D99:AA99)</f>
        <v>474</v>
      </c>
      <c r="P84" s="31">
        <f>MAX('[1]LANC'!AC99:AF99)</f>
        <v>2610</v>
      </c>
    </row>
    <row r="85" spans="1:16" ht="12.75">
      <c r="A85" s="34" t="s">
        <v>36</v>
      </c>
      <c r="B85" s="31" t="str">
        <f>'[1]LANC'!B96</f>
        <v>Milton Pacheco/Renan Zoghaib</v>
      </c>
      <c r="C85" s="31" t="str">
        <f>'[1]LANC'!C96</f>
        <v>MG/SP</v>
      </c>
      <c r="D85" s="31">
        <f>'[1]LANC'!AC96+'[1]LANC'!AD96+'[1]LANC'!AE96</f>
        <v>7382</v>
      </c>
      <c r="E85" s="40">
        <f>'[1]LANC'!X96</f>
        <v>348</v>
      </c>
      <c r="F85" s="25">
        <f>'[1]LANC'!Y96</f>
        <v>412</v>
      </c>
      <c r="G85" s="25">
        <f>'[1]LANC'!Z96</f>
        <v>390</v>
      </c>
      <c r="H85" s="109">
        <f>'[1]LANC'!AA96</f>
        <v>396</v>
      </c>
      <c r="I85" s="82">
        <f t="shared" si="8"/>
        <v>1546</v>
      </c>
      <c r="J85" s="82">
        <f t="shared" si="9"/>
        <v>8928</v>
      </c>
      <c r="K85" s="34">
        <v>24</v>
      </c>
      <c r="L85" s="51">
        <f t="shared" si="10"/>
        <v>372</v>
      </c>
      <c r="M85" s="82">
        <f t="shared" si="11"/>
        <v>842</v>
      </c>
      <c r="N85" s="82">
        <f t="shared" si="12"/>
        <v>597</v>
      </c>
      <c r="O85" s="31">
        <f>MAX('[1]LANC'!D96:AA96)</f>
        <v>468</v>
      </c>
      <c r="P85" s="31">
        <f>MAX('[1]LANC'!AC96:AF96)</f>
        <v>2649</v>
      </c>
    </row>
    <row r="86" spans="1:16" ht="12.75">
      <c r="A86" s="34" t="s">
        <v>37</v>
      </c>
      <c r="B86" s="31" t="str">
        <f>'[1]LANC'!B101</f>
        <v>Luiz Afonso/Hermindo Gonçalves</v>
      </c>
      <c r="C86" s="31" t="str">
        <f>'[1]LANC'!C101</f>
        <v>DF/DF</v>
      </c>
      <c r="D86" s="31">
        <f>'[1]LANC'!AC101+'[1]LANC'!AD101+'[1]LANC'!AE101</f>
        <v>7317</v>
      </c>
      <c r="E86" s="40">
        <f>'[1]LANC'!X101</f>
        <v>364</v>
      </c>
      <c r="F86" s="25">
        <f>'[1]LANC'!Y101</f>
        <v>383</v>
      </c>
      <c r="G86" s="25">
        <f>'[1]LANC'!Z101</f>
        <v>329</v>
      </c>
      <c r="H86" s="109">
        <f>'[1]LANC'!AA101</f>
        <v>392</v>
      </c>
      <c r="I86" s="82">
        <f t="shared" si="8"/>
        <v>1468</v>
      </c>
      <c r="J86" s="82">
        <f t="shared" si="9"/>
        <v>8785</v>
      </c>
      <c r="K86" s="34">
        <v>24</v>
      </c>
      <c r="L86" s="51">
        <f t="shared" si="10"/>
        <v>366.0416666666667</v>
      </c>
      <c r="M86" s="82">
        <f t="shared" si="11"/>
        <v>985</v>
      </c>
      <c r="N86" s="82">
        <f t="shared" si="12"/>
        <v>740</v>
      </c>
      <c r="O86" s="31">
        <f>MAX('[1]LANC'!D101:AA101)</f>
        <v>428</v>
      </c>
      <c r="P86" s="31">
        <f>MAX('[1]LANC'!AC101:AF101)</f>
        <v>2596</v>
      </c>
    </row>
    <row r="87" spans="1:16" ht="12.75">
      <c r="A87" s="34" t="s">
        <v>38</v>
      </c>
      <c r="B87" s="31" t="str">
        <f>'[1]LANC'!B97</f>
        <v>Jonh Junior/Paulo Feijo</v>
      </c>
      <c r="C87" s="31" t="str">
        <f>'[1]LANC'!C97</f>
        <v>RJ/RJ</v>
      </c>
      <c r="D87" s="31">
        <f>'[1]LANC'!AC97+'[1]LANC'!AD97+'[1]LANC'!AE97</f>
        <v>7307</v>
      </c>
      <c r="E87" s="40">
        <f>'[1]LANC'!X97</f>
        <v>337</v>
      </c>
      <c r="F87" s="25">
        <f>'[1]LANC'!Y97</f>
        <v>345</v>
      </c>
      <c r="G87" s="25">
        <f>'[1]LANC'!Z97</f>
        <v>285</v>
      </c>
      <c r="H87" s="109">
        <f>'[1]LANC'!AA97</f>
        <v>320</v>
      </c>
      <c r="I87" s="82">
        <f t="shared" si="8"/>
        <v>1287</v>
      </c>
      <c r="J87" s="82">
        <f t="shared" si="9"/>
        <v>8594</v>
      </c>
      <c r="K87" s="34">
        <v>24</v>
      </c>
      <c r="L87" s="51">
        <f t="shared" si="10"/>
        <v>358.0833333333333</v>
      </c>
      <c r="M87" s="82">
        <f t="shared" si="11"/>
        <v>1176</v>
      </c>
      <c r="N87" s="82">
        <f t="shared" si="12"/>
        <v>931</v>
      </c>
      <c r="O87" s="31">
        <f>MAX('[1]LANC'!D97:AA97)</f>
        <v>439</v>
      </c>
      <c r="P87" s="31">
        <f>MAX('[1]LANC'!AC97:AF97)</f>
        <v>2623</v>
      </c>
    </row>
    <row r="88" spans="1:16" ht="12.75">
      <c r="A88" s="34" t="s">
        <v>39</v>
      </c>
      <c r="B88" s="31" t="str">
        <f>'[1]LANC'!B100</f>
        <v>Fran Monteiro/Celso Barata</v>
      </c>
      <c r="C88" s="31" t="str">
        <f>'[1]LANC'!C100</f>
        <v>SP/SP</v>
      </c>
      <c r="D88" s="31">
        <f>'[1]LANC'!AC100+'[1]LANC'!AD100+'[1]LANC'!AE100</f>
        <v>7283</v>
      </c>
      <c r="E88" s="40">
        <f>'[1]LANC'!X100</f>
        <v>309</v>
      </c>
      <c r="F88" s="25">
        <f>'[1]LANC'!Y100</f>
        <v>322</v>
      </c>
      <c r="G88" s="25">
        <f>'[1]LANC'!Z100</f>
        <v>307</v>
      </c>
      <c r="H88" s="109">
        <f>'[1]LANC'!AA100</f>
        <v>331</v>
      </c>
      <c r="I88" s="82">
        <f t="shared" si="8"/>
        <v>1269</v>
      </c>
      <c r="J88" s="82">
        <f t="shared" si="9"/>
        <v>8552</v>
      </c>
      <c r="K88" s="34">
        <v>24</v>
      </c>
      <c r="L88" s="51">
        <f t="shared" si="10"/>
        <v>356.3333333333333</v>
      </c>
      <c r="M88" s="82">
        <f t="shared" si="11"/>
        <v>1218</v>
      </c>
      <c r="N88" s="82">
        <f t="shared" si="12"/>
        <v>973</v>
      </c>
      <c r="O88" s="31">
        <f>MAX('[1]LANC'!D100:AA100)</f>
        <v>433</v>
      </c>
      <c r="P88" s="31">
        <f>MAX('[1]LANC'!AC100:AF100)</f>
        <v>2639</v>
      </c>
    </row>
    <row r="89" spans="1:16" ht="12.75">
      <c r="A89" s="35" t="s">
        <v>40</v>
      </c>
      <c r="B89" s="32" t="str">
        <f>'[1]LANC'!B95</f>
        <v>Artur Ornellas/Julio Costa</v>
      </c>
      <c r="C89" s="32" t="str">
        <f>'[1]LANC'!C95</f>
        <v>MG/SP</v>
      </c>
      <c r="D89" s="32">
        <f>'[1]LANC'!AC95+'[1]LANC'!AD95+'[1]LANC'!AE95</f>
        <v>7160</v>
      </c>
      <c r="E89" s="41">
        <f>'[1]LANC'!X95</f>
        <v>292</v>
      </c>
      <c r="F89" s="27">
        <f>'[1]LANC'!Y95</f>
        <v>394</v>
      </c>
      <c r="G89" s="27">
        <f>'[1]LANC'!Z95</f>
        <v>334</v>
      </c>
      <c r="H89" s="110">
        <f>'[1]LANC'!AA95</f>
        <v>370</v>
      </c>
      <c r="I89" s="83">
        <f t="shared" si="8"/>
        <v>1390</v>
      </c>
      <c r="J89" s="83">
        <f t="shared" si="9"/>
        <v>8550</v>
      </c>
      <c r="K89" s="35">
        <v>24</v>
      </c>
      <c r="L89" s="52">
        <f t="shared" si="10"/>
        <v>356.25</v>
      </c>
      <c r="M89" s="83">
        <f t="shared" si="11"/>
        <v>1220</v>
      </c>
      <c r="N89" s="83">
        <f t="shared" si="12"/>
        <v>975</v>
      </c>
      <c r="O89" s="32">
        <f>MAX('[1]LANC'!D95:AA95)</f>
        <v>459</v>
      </c>
      <c r="P89" s="32">
        <f>MAX('[1]LANC'!AC95:AF95)</f>
        <v>2607</v>
      </c>
    </row>
    <row r="90" spans="1:16" ht="12.75" hidden="1">
      <c r="A90" s="1" t="s">
        <v>41</v>
      </c>
      <c r="B90" t="e">
        <f>'[1]LANC'!#REF!</f>
        <v>#REF!</v>
      </c>
      <c r="E90" s="24" t="e">
        <f>'[1]LANC'!#REF!</f>
        <v>#REF!</v>
      </c>
      <c r="F90" s="24" t="e">
        <f>'[1]LANC'!#REF!</f>
        <v>#REF!</v>
      </c>
      <c r="G90" s="24" t="e">
        <f>'[1]LANC'!#REF!</f>
        <v>#REF!</v>
      </c>
      <c r="H90" s="24" t="e">
        <f>'[1]LANC'!#REF!</f>
        <v>#REF!</v>
      </c>
      <c r="I90" s="12" t="e">
        <f t="shared" si="8"/>
        <v>#REF!</v>
      </c>
      <c r="J90" s="12" t="e">
        <f aca="true" t="shared" si="13" ref="J90:J117">I90+D90</f>
        <v>#REF!</v>
      </c>
      <c r="L90" s="13" t="e">
        <f t="shared" si="10"/>
        <v>#REF!</v>
      </c>
      <c r="M90" s="12" t="e">
        <f t="shared" si="11"/>
        <v>#REF!</v>
      </c>
      <c r="N90" s="12" t="e">
        <f t="shared" si="12"/>
        <v>#REF!</v>
      </c>
      <c r="O90" t="e">
        <f>MAX('[1]LANC'!#REF!)</f>
        <v>#REF!</v>
      </c>
      <c r="P90" t="e">
        <f>MAX('[1]LANC'!#REF!)</f>
        <v>#REF!</v>
      </c>
    </row>
    <row r="91" spans="1:16" ht="12.75" hidden="1">
      <c r="A91" s="1" t="s">
        <v>42</v>
      </c>
      <c r="B91" t="e">
        <f>'[1]LANC'!#REF!</f>
        <v>#REF!</v>
      </c>
      <c r="E91" s="11" t="e">
        <f>'[1]LANC'!#REF!</f>
        <v>#REF!</v>
      </c>
      <c r="F91" s="11" t="e">
        <f>'[1]LANC'!#REF!</f>
        <v>#REF!</v>
      </c>
      <c r="G91" s="11" t="e">
        <f>'[1]LANC'!#REF!</f>
        <v>#REF!</v>
      </c>
      <c r="H91" s="11" t="e">
        <f>'[1]LANC'!#REF!</f>
        <v>#REF!</v>
      </c>
      <c r="I91" s="12" t="e">
        <f t="shared" si="8"/>
        <v>#REF!</v>
      </c>
      <c r="J91" s="12" t="e">
        <f t="shared" si="13"/>
        <v>#REF!</v>
      </c>
      <c r="L91" s="13" t="e">
        <f t="shared" si="10"/>
        <v>#REF!</v>
      </c>
      <c r="M91" s="12" t="e">
        <f t="shared" si="11"/>
        <v>#REF!</v>
      </c>
      <c r="N91" s="12" t="e">
        <f t="shared" si="12"/>
        <v>#REF!</v>
      </c>
      <c r="O91" t="e">
        <f>MAX('[1]LANC'!#REF!)</f>
        <v>#REF!</v>
      </c>
      <c r="P91" t="e">
        <f>MAX('[1]LANC'!#REF!)</f>
        <v>#REF!</v>
      </c>
    </row>
    <row r="92" spans="1:16" ht="12.75" hidden="1">
      <c r="A92" s="1" t="s">
        <v>43</v>
      </c>
      <c r="B92" t="e">
        <f>'[1]LANC'!#REF!</f>
        <v>#REF!</v>
      </c>
      <c r="E92" s="11" t="e">
        <f>'[1]LANC'!#REF!</f>
        <v>#REF!</v>
      </c>
      <c r="F92" s="11" t="e">
        <f>'[1]LANC'!#REF!</f>
        <v>#REF!</v>
      </c>
      <c r="G92" s="11" t="e">
        <f>'[1]LANC'!#REF!</f>
        <v>#REF!</v>
      </c>
      <c r="H92" s="11" t="e">
        <f>'[1]LANC'!#REF!</f>
        <v>#REF!</v>
      </c>
      <c r="I92" s="12" t="e">
        <f t="shared" si="8"/>
        <v>#REF!</v>
      </c>
      <c r="J92" s="12" t="e">
        <f t="shared" si="13"/>
        <v>#REF!</v>
      </c>
      <c r="L92" s="13" t="e">
        <f t="shared" si="10"/>
        <v>#REF!</v>
      </c>
      <c r="M92" s="12" t="e">
        <f t="shared" si="11"/>
        <v>#REF!</v>
      </c>
      <c r="N92" s="12" t="e">
        <f t="shared" si="12"/>
        <v>#REF!</v>
      </c>
      <c r="O92" t="e">
        <f>MAX('[1]LANC'!#REF!)</f>
        <v>#REF!</v>
      </c>
      <c r="P92" t="e">
        <f>MAX('[1]LANC'!#REF!)</f>
        <v>#REF!</v>
      </c>
    </row>
    <row r="93" spans="1:16" ht="12.75" hidden="1">
      <c r="A93" s="1" t="s">
        <v>44</v>
      </c>
      <c r="B93" t="e">
        <f>'[1]LANC'!#REF!</f>
        <v>#REF!</v>
      </c>
      <c r="E93" s="11" t="e">
        <f>'[1]LANC'!#REF!</f>
        <v>#REF!</v>
      </c>
      <c r="F93" s="11" t="e">
        <f>'[1]LANC'!#REF!</f>
        <v>#REF!</v>
      </c>
      <c r="G93" s="11" t="e">
        <f>'[1]LANC'!#REF!</f>
        <v>#REF!</v>
      </c>
      <c r="H93" s="11" t="e">
        <f>'[1]LANC'!#REF!</f>
        <v>#REF!</v>
      </c>
      <c r="I93" s="12" t="e">
        <f t="shared" si="8"/>
        <v>#REF!</v>
      </c>
      <c r="J93" s="12" t="e">
        <f t="shared" si="13"/>
        <v>#REF!</v>
      </c>
      <c r="L93" s="13" t="e">
        <f t="shared" si="10"/>
        <v>#REF!</v>
      </c>
      <c r="M93" s="12" t="e">
        <f t="shared" si="11"/>
        <v>#REF!</v>
      </c>
      <c r="N93" s="12" t="e">
        <f t="shared" si="12"/>
        <v>#REF!</v>
      </c>
      <c r="O93" t="e">
        <f>MAX('[1]LANC'!#REF!)</f>
        <v>#REF!</v>
      </c>
      <c r="P93" t="e">
        <f>MAX('[1]LANC'!#REF!)</f>
        <v>#REF!</v>
      </c>
    </row>
    <row r="94" spans="1:16" ht="12.75" hidden="1">
      <c r="A94" s="1" t="s">
        <v>45</v>
      </c>
      <c r="B94" t="e">
        <f>'[1]LANC'!#REF!</f>
        <v>#REF!</v>
      </c>
      <c r="E94" s="11" t="e">
        <f>'[1]LANC'!#REF!</f>
        <v>#REF!</v>
      </c>
      <c r="F94" s="11" t="e">
        <f>'[1]LANC'!#REF!</f>
        <v>#REF!</v>
      </c>
      <c r="G94" s="11" t="e">
        <f>'[1]LANC'!#REF!</f>
        <v>#REF!</v>
      </c>
      <c r="H94" s="11" t="e">
        <f>'[1]LANC'!#REF!</f>
        <v>#REF!</v>
      </c>
      <c r="I94" s="12" t="e">
        <f t="shared" si="8"/>
        <v>#REF!</v>
      </c>
      <c r="J94" s="12" t="e">
        <f t="shared" si="13"/>
        <v>#REF!</v>
      </c>
      <c r="L94" s="13" t="e">
        <f t="shared" si="10"/>
        <v>#REF!</v>
      </c>
      <c r="M94" s="12" t="e">
        <f t="shared" si="11"/>
        <v>#REF!</v>
      </c>
      <c r="N94" s="12" t="e">
        <f t="shared" si="12"/>
        <v>#REF!</v>
      </c>
      <c r="O94" t="e">
        <f>MAX('[1]LANC'!#REF!)</f>
        <v>#REF!</v>
      </c>
      <c r="P94" t="e">
        <f>MAX('[1]LANC'!#REF!)</f>
        <v>#REF!</v>
      </c>
    </row>
    <row r="95" spans="1:16" ht="12.75" hidden="1">
      <c r="A95" s="1" t="s">
        <v>46</v>
      </c>
      <c r="B95" t="e">
        <f>'[1]LANC'!#REF!</f>
        <v>#REF!</v>
      </c>
      <c r="E95" s="11" t="e">
        <f>'[1]LANC'!#REF!</f>
        <v>#REF!</v>
      </c>
      <c r="F95" s="11" t="e">
        <f>'[1]LANC'!#REF!</f>
        <v>#REF!</v>
      </c>
      <c r="G95" s="11" t="e">
        <f>'[1]LANC'!#REF!</f>
        <v>#REF!</v>
      </c>
      <c r="H95" s="11" t="e">
        <f>'[1]LANC'!#REF!</f>
        <v>#REF!</v>
      </c>
      <c r="I95" s="12" t="e">
        <f t="shared" si="8"/>
        <v>#REF!</v>
      </c>
      <c r="J95" s="12" t="e">
        <f t="shared" si="13"/>
        <v>#REF!</v>
      </c>
      <c r="L95" s="13" t="e">
        <f t="shared" si="10"/>
        <v>#REF!</v>
      </c>
      <c r="M95" s="12" t="e">
        <f t="shared" si="11"/>
        <v>#REF!</v>
      </c>
      <c r="N95" s="12" t="e">
        <f t="shared" si="12"/>
        <v>#REF!</v>
      </c>
      <c r="O95" t="e">
        <f>MAX('[1]LANC'!#REF!)</f>
        <v>#REF!</v>
      </c>
      <c r="P95" t="e">
        <f>MAX('[1]LANC'!#REF!)</f>
        <v>#REF!</v>
      </c>
    </row>
    <row r="96" spans="1:16" ht="12.75" hidden="1">
      <c r="A96" s="1" t="s">
        <v>47</v>
      </c>
      <c r="B96" t="e">
        <f>'[1]LANC'!#REF!</f>
        <v>#REF!</v>
      </c>
      <c r="E96" s="11" t="e">
        <f>'[1]LANC'!#REF!</f>
        <v>#REF!</v>
      </c>
      <c r="F96" s="11" t="e">
        <f>'[1]LANC'!#REF!</f>
        <v>#REF!</v>
      </c>
      <c r="G96" s="11" t="e">
        <f>'[1]LANC'!#REF!</f>
        <v>#REF!</v>
      </c>
      <c r="H96" s="11" t="e">
        <f>'[1]LANC'!#REF!</f>
        <v>#REF!</v>
      </c>
      <c r="I96" s="12" t="e">
        <f t="shared" si="8"/>
        <v>#REF!</v>
      </c>
      <c r="J96" s="12" t="e">
        <f t="shared" si="13"/>
        <v>#REF!</v>
      </c>
      <c r="L96" s="13" t="e">
        <f t="shared" si="10"/>
        <v>#REF!</v>
      </c>
      <c r="M96" s="12" t="e">
        <f t="shared" si="11"/>
        <v>#REF!</v>
      </c>
      <c r="N96" s="12" t="e">
        <f t="shared" si="12"/>
        <v>#REF!</v>
      </c>
      <c r="O96" t="e">
        <f>MAX('[1]LANC'!#REF!)</f>
        <v>#REF!</v>
      </c>
      <c r="P96" t="e">
        <f>MAX('[1]LANC'!#REF!)</f>
        <v>#REF!</v>
      </c>
    </row>
    <row r="97" spans="1:16" ht="12.75" hidden="1">
      <c r="A97" s="1" t="s">
        <v>48</v>
      </c>
      <c r="B97" t="e">
        <f>'[1]LANC'!#REF!</f>
        <v>#REF!</v>
      </c>
      <c r="E97" s="11" t="e">
        <f>'[1]LANC'!#REF!</f>
        <v>#REF!</v>
      </c>
      <c r="F97" s="11" t="e">
        <f>'[1]LANC'!#REF!</f>
        <v>#REF!</v>
      </c>
      <c r="G97" s="11" t="e">
        <f>'[1]LANC'!#REF!</f>
        <v>#REF!</v>
      </c>
      <c r="H97" s="11" t="e">
        <f>'[1]LANC'!#REF!</f>
        <v>#REF!</v>
      </c>
      <c r="I97" s="12" t="e">
        <f t="shared" si="8"/>
        <v>#REF!</v>
      </c>
      <c r="J97" s="12" t="e">
        <f t="shared" si="13"/>
        <v>#REF!</v>
      </c>
      <c r="L97" s="13" t="e">
        <f t="shared" si="10"/>
        <v>#REF!</v>
      </c>
      <c r="M97" s="12" t="e">
        <f t="shared" si="11"/>
        <v>#REF!</v>
      </c>
      <c r="N97" s="12" t="e">
        <f t="shared" si="12"/>
        <v>#REF!</v>
      </c>
      <c r="O97" t="e">
        <f>MAX('[1]LANC'!#REF!)</f>
        <v>#REF!</v>
      </c>
      <c r="P97" t="e">
        <f>MAX('[1]LANC'!#REF!)</f>
        <v>#REF!</v>
      </c>
    </row>
    <row r="98" spans="1:16" ht="12.75" hidden="1">
      <c r="A98" s="1" t="s">
        <v>49</v>
      </c>
      <c r="B98" t="e">
        <f>'[1]LANC'!#REF!</f>
        <v>#REF!</v>
      </c>
      <c r="E98" s="11" t="e">
        <f>'[1]LANC'!#REF!</f>
        <v>#REF!</v>
      </c>
      <c r="F98" s="11" t="e">
        <f>'[1]LANC'!#REF!</f>
        <v>#REF!</v>
      </c>
      <c r="G98" s="11" t="e">
        <f>'[1]LANC'!#REF!</f>
        <v>#REF!</v>
      </c>
      <c r="H98" s="11" t="e">
        <f>'[1]LANC'!#REF!</f>
        <v>#REF!</v>
      </c>
      <c r="I98" s="12" t="e">
        <f t="shared" si="8"/>
        <v>#REF!</v>
      </c>
      <c r="J98" s="12" t="e">
        <f t="shared" si="13"/>
        <v>#REF!</v>
      </c>
      <c r="L98" s="13" t="e">
        <f t="shared" si="10"/>
        <v>#REF!</v>
      </c>
      <c r="M98" s="12" t="e">
        <f t="shared" si="11"/>
        <v>#REF!</v>
      </c>
      <c r="N98" s="12" t="e">
        <f t="shared" si="12"/>
        <v>#REF!</v>
      </c>
      <c r="O98" t="e">
        <f>MAX('[1]LANC'!#REF!)</f>
        <v>#REF!</v>
      </c>
      <c r="P98" t="e">
        <f>MAX('[1]LANC'!#REF!)</f>
        <v>#REF!</v>
      </c>
    </row>
    <row r="99" spans="2:16" ht="12.75" hidden="1">
      <c r="B99"/>
      <c r="E99" s="11" t="e">
        <f>'[1]LANC'!#REF!</f>
        <v>#REF!</v>
      </c>
      <c r="F99" s="11" t="e">
        <f>'[1]LANC'!#REF!</f>
        <v>#REF!</v>
      </c>
      <c r="G99" s="11" t="e">
        <f>'[1]LANC'!#REF!</f>
        <v>#REF!</v>
      </c>
      <c r="H99" s="11" t="e">
        <f>'[1]LANC'!#REF!</f>
        <v>#REF!</v>
      </c>
      <c r="I99" s="12" t="e">
        <f t="shared" si="8"/>
        <v>#REF!</v>
      </c>
      <c r="J99" s="12" t="e">
        <f t="shared" si="13"/>
        <v>#REF!</v>
      </c>
      <c r="L99" s="13" t="e">
        <f t="shared" si="10"/>
        <v>#REF!</v>
      </c>
      <c r="M99" s="12" t="e">
        <f t="shared" si="11"/>
        <v>#REF!</v>
      </c>
      <c r="N99" s="12" t="e">
        <f t="shared" si="12"/>
        <v>#REF!</v>
      </c>
      <c r="O99" t="e">
        <f>MAX('[1]LANC'!#REF!)</f>
        <v>#REF!</v>
      </c>
      <c r="P99" t="e">
        <f>MAX('[1]LANC'!#REF!)</f>
        <v>#REF!</v>
      </c>
    </row>
    <row r="100" spans="2:16" ht="12.75" hidden="1">
      <c r="B100"/>
      <c r="E100" s="11" t="e">
        <f>'[1]LANC'!#REF!</f>
        <v>#REF!</v>
      </c>
      <c r="F100" s="11" t="e">
        <f>'[1]LANC'!#REF!</f>
        <v>#REF!</v>
      </c>
      <c r="G100" s="11" t="e">
        <f>'[1]LANC'!#REF!</f>
        <v>#REF!</v>
      </c>
      <c r="H100" s="11" t="e">
        <f>'[1]LANC'!#REF!</f>
        <v>#REF!</v>
      </c>
      <c r="I100" s="12" t="e">
        <f t="shared" si="8"/>
        <v>#REF!</v>
      </c>
      <c r="J100" s="12" t="e">
        <f t="shared" si="13"/>
        <v>#REF!</v>
      </c>
      <c r="L100" s="13" t="e">
        <f t="shared" si="10"/>
        <v>#REF!</v>
      </c>
      <c r="M100" s="12" t="e">
        <f t="shared" si="11"/>
        <v>#REF!</v>
      </c>
      <c r="N100" s="12" t="e">
        <f t="shared" si="12"/>
        <v>#REF!</v>
      </c>
      <c r="O100" t="e">
        <f>MAX('[1]LANC'!#REF!)</f>
        <v>#REF!</v>
      </c>
      <c r="P100" t="e">
        <f>MAX('[1]LANC'!#REF!)</f>
        <v>#REF!</v>
      </c>
    </row>
    <row r="101" spans="2:16" ht="12.75" hidden="1">
      <c r="B101"/>
      <c r="E101" s="11" t="e">
        <f>'[1]LANC'!#REF!</f>
        <v>#REF!</v>
      </c>
      <c r="F101" s="11" t="e">
        <f>'[1]LANC'!#REF!</f>
        <v>#REF!</v>
      </c>
      <c r="G101" s="11" t="e">
        <f>'[1]LANC'!#REF!</f>
        <v>#REF!</v>
      </c>
      <c r="H101" s="11" t="e">
        <f>'[1]LANC'!#REF!</f>
        <v>#REF!</v>
      </c>
      <c r="I101" s="12" t="e">
        <f t="shared" si="8"/>
        <v>#REF!</v>
      </c>
      <c r="J101" s="12" t="e">
        <f t="shared" si="13"/>
        <v>#REF!</v>
      </c>
      <c r="L101" s="13" t="e">
        <f t="shared" si="10"/>
        <v>#REF!</v>
      </c>
      <c r="M101" s="12" t="e">
        <f t="shared" si="11"/>
        <v>#REF!</v>
      </c>
      <c r="N101" s="12" t="e">
        <f t="shared" si="12"/>
        <v>#REF!</v>
      </c>
      <c r="O101" t="e">
        <f>MAX('[1]LANC'!#REF!)</f>
        <v>#REF!</v>
      </c>
      <c r="P101" t="e">
        <f>MAX('[1]LANC'!#REF!)</f>
        <v>#REF!</v>
      </c>
    </row>
    <row r="102" spans="2:16" ht="12.75" hidden="1">
      <c r="B102"/>
      <c r="E102" s="11" t="e">
        <f>'[1]LANC'!#REF!</f>
        <v>#REF!</v>
      </c>
      <c r="F102" s="11" t="e">
        <f>'[1]LANC'!#REF!</f>
        <v>#REF!</v>
      </c>
      <c r="G102" s="11" t="e">
        <f>'[1]LANC'!#REF!</f>
        <v>#REF!</v>
      </c>
      <c r="H102" s="11" t="e">
        <f>'[1]LANC'!#REF!</f>
        <v>#REF!</v>
      </c>
      <c r="I102" s="12" t="e">
        <f t="shared" si="8"/>
        <v>#REF!</v>
      </c>
      <c r="J102" s="12" t="e">
        <f t="shared" si="13"/>
        <v>#REF!</v>
      </c>
      <c r="L102" s="13" t="e">
        <f t="shared" si="10"/>
        <v>#REF!</v>
      </c>
      <c r="M102" s="12" t="e">
        <f t="shared" si="11"/>
        <v>#REF!</v>
      </c>
      <c r="N102" s="12" t="e">
        <f t="shared" si="12"/>
        <v>#REF!</v>
      </c>
      <c r="O102" t="e">
        <f>MAX('[1]LANC'!#REF!)</f>
        <v>#REF!</v>
      </c>
      <c r="P102" t="e">
        <f>MAX('[1]LANC'!#REF!)</f>
        <v>#REF!</v>
      </c>
    </row>
    <row r="103" spans="2:16" ht="12.75" hidden="1">
      <c r="B103"/>
      <c r="E103" s="11" t="e">
        <f>'[1]LANC'!#REF!</f>
        <v>#REF!</v>
      </c>
      <c r="F103" s="11" t="e">
        <f>'[1]LANC'!#REF!</f>
        <v>#REF!</v>
      </c>
      <c r="G103" s="11" t="e">
        <f>'[1]LANC'!#REF!</f>
        <v>#REF!</v>
      </c>
      <c r="H103" s="11" t="e">
        <f>'[1]LANC'!#REF!</f>
        <v>#REF!</v>
      </c>
      <c r="I103" s="12" t="e">
        <f t="shared" si="8"/>
        <v>#REF!</v>
      </c>
      <c r="J103" s="12" t="e">
        <f t="shared" si="13"/>
        <v>#REF!</v>
      </c>
      <c r="L103" s="13" t="e">
        <f t="shared" si="10"/>
        <v>#REF!</v>
      </c>
      <c r="M103" s="12" t="e">
        <f t="shared" si="11"/>
        <v>#REF!</v>
      </c>
      <c r="N103" s="12" t="e">
        <f t="shared" si="12"/>
        <v>#REF!</v>
      </c>
      <c r="O103" t="e">
        <f>MAX('[1]LANC'!#REF!)</f>
        <v>#REF!</v>
      </c>
      <c r="P103" t="e">
        <f>MAX('[1]LANC'!#REF!)</f>
        <v>#REF!</v>
      </c>
    </row>
    <row r="104" spans="2:16" ht="12.75" hidden="1">
      <c r="B104"/>
      <c r="E104" s="11" t="e">
        <f>'[1]LANC'!#REF!</f>
        <v>#REF!</v>
      </c>
      <c r="F104" s="11" t="e">
        <f>'[1]LANC'!#REF!</f>
        <v>#REF!</v>
      </c>
      <c r="G104" s="11" t="e">
        <f>'[1]LANC'!#REF!</f>
        <v>#REF!</v>
      </c>
      <c r="H104" s="11" t="e">
        <f>'[1]LANC'!#REF!</f>
        <v>#REF!</v>
      </c>
      <c r="I104" s="12" t="e">
        <f t="shared" si="8"/>
        <v>#REF!</v>
      </c>
      <c r="J104" s="12" t="e">
        <f t="shared" si="13"/>
        <v>#REF!</v>
      </c>
      <c r="L104" s="13" t="e">
        <f t="shared" si="10"/>
        <v>#REF!</v>
      </c>
      <c r="M104" s="12" t="e">
        <f t="shared" si="11"/>
        <v>#REF!</v>
      </c>
      <c r="N104" s="12" t="e">
        <f t="shared" si="12"/>
        <v>#REF!</v>
      </c>
      <c r="O104" t="e">
        <f>MAX('[1]LANC'!#REF!)</f>
        <v>#REF!</v>
      </c>
      <c r="P104" t="e">
        <f>MAX('[1]LANC'!#REF!)</f>
        <v>#REF!</v>
      </c>
    </row>
    <row r="105" spans="2:16" ht="12.75" hidden="1">
      <c r="B105"/>
      <c r="E105" s="11" t="e">
        <f>'[1]LANC'!#REF!</f>
        <v>#REF!</v>
      </c>
      <c r="F105" s="11" t="e">
        <f>'[1]LANC'!#REF!</f>
        <v>#REF!</v>
      </c>
      <c r="G105" s="11" t="e">
        <f>'[1]LANC'!#REF!</f>
        <v>#REF!</v>
      </c>
      <c r="H105" s="11" t="e">
        <f>'[1]LANC'!#REF!</f>
        <v>#REF!</v>
      </c>
      <c r="I105" s="12" t="e">
        <f t="shared" si="8"/>
        <v>#REF!</v>
      </c>
      <c r="J105" s="12" t="e">
        <f t="shared" si="13"/>
        <v>#REF!</v>
      </c>
      <c r="L105" s="13" t="e">
        <f t="shared" si="10"/>
        <v>#REF!</v>
      </c>
      <c r="M105" s="12" t="e">
        <f t="shared" si="11"/>
        <v>#REF!</v>
      </c>
      <c r="N105" s="12" t="e">
        <f t="shared" si="12"/>
        <v>#REF!</v>
      </c>
      <c r="O105" t="e">
        <f>MAX('[1]LANC'!#REF!)</f>
        <v>#REF!</v>
      </c>
      <c r="P105" t="e">
        <f>MAX('[1]LANC'!#REF!)</f>
        <v>#REF!</v>
      </c>
    </row>
    <row r="106" spans="2:16" ht="12.75" hidden="1">
      <c r="B106"/>
      <c r="E106" s="11" t="e">
        <f>'[1]LANC'!#REF!</f>
        <v>#REF!</v>
      </c>
      <c r="F106" s="11" t="e">
        <f>'[1]LANC'!#REF!</f>
        <v>#REF!</v>
      </c>
      <c r="G106" s="11" t="e">
        <f>'[1]LANC'!#REF!</f>
        <v>#REF!</v>
      </c>
      <c r="H106" s="11" t="e">
        <f>'[1]LANC'!#REF!</f>
        <v>#REF!</v>
      </c>
      <c r="I106" s="12" t="e">
        <f t="shared" si="8"/>
        <v>#REF!</v>
      </c>
      <c r="J106" s="12" t="e">
        <f t="shared" si="13"/>
        <v>#REF!</v>
      </c>
      <c r="L106" s="13" t="e">
        <f t="shared" si="10"/>
        <v>#REF!</v>
      </c>
      <c r="M106" s="12" t="e">
        <f t="shared" si="11"/>
        <v>#REF!</v>
      </c>
      <c r="N106" s="12" t="e">
        <f t="shared" si="12"/>
        <v>#REF!</v>
      </c>
      <c r="O106" t="e">
        <f>MAX('[1]LANC'!#REF!)</f>
        <v>#REF!</v>
      </c>
      <c r="P106" t="e">
        <f>MAX('[1]LANC'!#REF!)</f>
        <v>#REF!</v>
      </c>
    </row>
    <row r="107" spans="2:16" ht="12.75" hidden="1">
      <c r="B107"/>
      <c r="E107" s="11" t="e">
        <f>'[1]LANC'!#REF!</f>
        <v>#REF!</v>
      </c>
      <c r="F107" s="11" t="e">
        <f>'[1]LANC'!#REF!</f>
        <v>#REF!</v>
      </c>
      <c r="G107" s="11" t="e">
        <f>'[1]LANC'!#REF!</f>
        <v>#REF!</v>
      </c>
      <c r="H107" s="11" t="e">
        <f>'[1]LANC'!#REF!</f>
        <v>#REF!</v>
      </c>
      <c r="I107" s="12" t="e">
        <f t="shared" si="8"/>
        <v>#REF!</v>
      </c>
      <c r="J107" s="12" t="e">
        <f t="shared" si="13"/>
        <v>#REF!</v>
      </c>
      <c r="L107" s="13" t="e">
        <f t="shared" si="10"/>
        <v>#REF!</v>
      </c>
      <c r="M107" s="12" t="e">
        <f t="shared" si="11"/>
        <v>#REF!</v>
      </c>
      <c r="N107" s="12" t="e">
        <f t="shared" si="12"/>
        <v>#REF!</v>
      </c>
      <c r="O107" t="e">
        <f>MAX('[1]LANC'!#REF!)</f>
        <v>#REF!</v>
      </c>
      <c r="P107" t="e">
        <f>MAX('[1]LANC'!#REF!)</f>
        <v>#REF!</v>
      </c>
    </row>
    <row r="108" spans="2:16" ht="12.75" hidden="1">
      <c r="B108"/>
      <c r="E108" s="11" t="e">
        <f>'[1]LANC'!#REF!</f>
        <v>#REF!</v>
      </c>
      <c r="F108" s="11" t="e">
        <f>'[1]LANC'!#REF!</f>
        <v>#REF!</v>
      </c>
      <c r="G108" s="11" t="e">
        <f>'[1]LANC'!#REF!</f>
        <v>#REF!</v>
      </c>
      <c r="H108" s="11" t="e">
        <f>'[1]LANC'!#REF!</f>
        <v>#REF!</v>
      </c>
      <c r="I108" s="12" t="e">
        <f t="shared" si="8"/>
        <v>#REF!</v>
      </c>
      <c r="J108" s="12" t="e">
        <f t="shared" si="13"/>
        <v>#REF!</v>
      </c>
      <c r="L108" s="13" t="e">
        <f t="shared" si="10"/>
        <v>#REF!</v>
      </c>
      <c r="M108" s="12" t="e">
        <f t="shared" si="11"/>
        <v>#REF!</v>
      </c>
      <c r="N108" s="12" t="e">
        <f t="shared" si="12"/>
        <v>#REF!</v>
      </c>
      <c r="O108" t="e">
        <f>MAX('[1]LANC'!#REF!)</f>
        <v>#REF!</v>
      </c>
      <c r="P108" t="e">
        <f>MAX('[1]LANC'!#REF!)</f>
        <v>#REF!</v>
      </c>
    </row>
    <row r="109" spans="2:16" ht="12.75" hidden="1">
      <c r="B109"/>
      <c r="E109" s="11" t="e">
        <f>'[1]LANC'!#REF!</f>
        <v>#REF!</v>
      </c>
      <c r="F109" s="11" t="e">
        <f>'[1]LANC'!#REF!</f>
        <v>#REF!</v>
      </c>
      <c r="G109" s="11" t="e">
        <f>'[1]LANC'!#REF!</f>
        <v>#REF!</v>
      </c>
      <c r="H109" s="11" t="e">
        <f>'[1]LANC'!#REF!</f>
        <v>#REF!</v>
      </c>
      <c r="I109" s="12" t="e">
        <f t="shared" si="8"/>
        <v>#REF!</v>
      </c>
      <c r="J109" s="12" t="e">
        <f t="shared" si="13"/>
        <v>#REF!</v>
      </c>
      <c r="L109" s="13" t="e">
        <f t="shared" si="10"/>
        <v>#REF!</v>
      </c>
      <c r="M109" s="12" t="e">
        <f t="shared" si="11"/>
        <v>#REF!</v>
      </c>
      <c r="N109" s="12" t="e">
        <f t="shared" si="12"/>
        <v>#REF!</v>
      </c>
      <c r="O109" t="e">
        <f>MAX('[1]LANC'!#REF!)</f>
        <v>#REF!</v>
      </c>
      <c r="P109" t="e">
        <f>MAX('[1]LANC'!#REF!)</f>
        <v>#REF!</v>
      </c>
    </row>
    <row r="110" spans="2:16" ht="12.75" hidden="1">
      <c r="B110"/>
      <c r="E110" s="11" t="e">
        <f>'[1]LANC'!#REF!</f>
        <v>#REF!</v>
      </c>
      <c r="F110" s="11" t="e">
        <f>'[1]LANC'!#REF!</f>
        <v>#REF!</v>
      </c>
      <c r="G110" s="11" t="e">
        <f>'[1]LANC'!#REF!</f>
        <v>#REF!</v>
      </c>
      <c r="H110" s="11" t="e">
        <f>'[1]LANC'!#REF!</f>
        <v>#REF!</v>
      </c>
      <c r="I110" s="12" t="e">
        <f t="shared" si="8"/>
        <v>#REF!</v>
      </c>
      <c r="J110" s="12" t="e">
        <f t="shared" si="13"/>
        <v>#REF!</v>
      </c>
      <c r="L110" s="13" t="e">
        <f t="shared" si="10"/>
        <v>#REF!</v>
      </c>
      <c r="M110" s="12" t="e">
        <f t="shared" si="11"/>
        <v>#REF!</v>
      </c>
      <c r="N110" s="12" t="e">
        <f t="shared" si="12"/>
        <v>#REF!</v>
      </c>
      <c r="O110" t="e">
        <f>MAX('[1]LANC'!#REF!)</f>
        <v>#REF!</v>
      </c>
      <c r="P110" t="e">
        <f>MAX('[1]LANC'!#REF!)</f>
        <v>#REF!</v>
      </c>
    </row>
    <row r="111" spans="2:16" ht="12.75" hidden="1">
      <c r="B111"/>
      <c r="E111" s="11" t="e">
        <f>'[1]LANC'!#REF!</f>
        <v>#REF!</v>
      </c>
      <c r="F111" s="11" t="e">
        <f>'[1]LANC'!#REF!</f>
        <v>#REF!</v>
      </c>
      <c r="G111" s="11" t="e">
        <f>'[1]LANC'!#REF!</f>
        <v>#REF!</v>
      </c>
      <c r="H111" s="11" t="e">
        <f>'[1]LANC'!#REF!</f>
        <v>#REF!</v>
      </c>
      <c r="I111" s="12" t="e">
        <f t="shared" si="8"/>
        <v>#REF!</v>
      </c>
      <c r="J111" s="12" t="e">
        <f t="shared" si="13"/>
        <v>#REF!</v>
      </c>
      <c r="L111" s="13" t="e">
        <f t="shared" si="10"/>
        <v>#REF!</v>
      </c>
      <c r="M111" s="12" t="e">
        <f t="shared" si="11"/>
        <v>#REF!</v>
      </c>
      <c r="N111" s="12" t="e">
        <f t="shared" si="12"/>
        <v>#REF!</v>
      </c>
      <c r="O111" t="e">
        <f>MAX('[1]LANC'!#REF!)</f>
        <v>#REF!</v>
      </c>
      <c r="P111" t="e">
        <f>MAX('[1]LANC'!#REF!)</f>
        <v>#REF!</v>
      </c>
    </row>
    <row r="112" spans="2:16" ht="12.75" hidden="1">
      <c r="B112"/>
      <c r="E112" s="11" t="e">
        <f>'[1]LANC'!#REF!</f>
        <v>#REF!</v>
      </c>
      <c r="F112" s="11" t="e">
        <f>'[1]LANC'!#REF!</f>
        <v>#REF!</v>
      </c>
      <c r="G112" s="11" t="e">
        <f>'[1]LANC'!#REF!</f>
        <v>#REF!</v>
      </c>
      <c r="H112" s="11" t="e">
        <f>'[1]LANC'!#REF!</f>
        <v>#REF!</v>
      </c>
      <c r="I112" s="12" t="e">
        <f t="shared" si="8"/>
        <v>#REF!</v>
      </c>
      <c r="J112" s="12" t="e">
        <f t="shared" si="13"/>
        <v>#REF!</v>
      </c>
      <c r="L112" s="13" t="e">
        <f t="shared" si="10"/>
        <v>#REF!</v>
      </c>
      <c r="M112" s="12" t="e">
        <f t="shared" si="11"/>
        <v>#REF!</v>
      </c>
      <c r="N112" s="12" t="e">
        <f t="shared" si="12"/>
        <v>#REF!</v>
      </c>
      <c r="O112" t="e">
        <f>MAX('[1]LANC'!#REF!)</f>
        <v>#REF!</v>
      </c>
      <c r="P112" t="e">
        <f>MAX('[1]LANC'!#REF!)</f>
        <v>#REF!</v>
      </c>
    </row>
    <row r="113" spans="2:16" ht="12.75" hidden="1">
      <c r="B113"/>
      <c r="E113" s="11" t="e">
        <f>'[1]LANC'!#REF!</f>
        <v>#REF!</v>
      </c>
      <c r="F113" s="11" t="e">
        <f>'[1]LANC'!#REF!</f>
        <v>#REF!</v>
      </c>
      <c r="G113" s="11" t="e">
        <f>'[1]LANC'!#REF!</f>
        <v>#REF!</v>
      </c>
      <c r="H113" s="11" t="e">
        <f>'[1]LANC'!#REF!</f>
        <v>#REF!</v>
      </c>
      <c r="I113" s="12" t="e">
        <f t="shared" si="8"/>
        <v>#REF!</v>
      </c>
      <c r="J113" s="12" t="e">
        <f t="shared" si="13"/>
        <v>#REF!</v>
      </c>
      <c r="L113" s="13" t="e">
        <f t="shared" si="10"/>
        <v>#REF!</v>
      </c>
      <c r="M113" s="12" t="e">
        <f t="shared" si="11"/>
        <v>#REF!</v>
      </c>
      <c r="N113" s="12" t="e">
        <f t="shared" si="12"/>
        <v>#REF!</v>
      </c>
      <c r="O113" t="e">
        <f>MAX('[1]LANC'!#REF!)</f>
        <v>#REF!</v>
      </c>
      <c r="P113" t="e">
        <f>MAX('[1]LANC'!#REF!)</f>
        <v>#REF!</v>
      </c>
    </row>
    <row r="114" spans="2:16" ht="12.75" hidden="1">
      <c r="B114"/>
      <c r="E114" s="11" t="e">
        <f>'[1]LANC'!#REF!</f>
        <v>#REF!</v>
      </c>
      <c r="F114" s="11" t="e">
        <f>'[1]LANC'!#REF!</f>
        <v>#REF!</v>
      </c>
      <c r="G114" s="11" t="e">
        <f>'[1]LANC'!#REF!</f>
        <v>#REF!</v>
      </c>
      <c r="H114" s="11" t="e">
        <f>'[1]LANC'!#REF!</f>
        <v>#REF!</v>
      </c>
      <c r="I114" s="12" t="e">
        <f t="shared" si="8"/>
        <v>#REF!</v>
      </c>
      <c r="J114" s="12" t="e">
        <f t="shared" si="13"/>
        <v>#REF!</v>
      </c>
      <c r="L114" s="13" t="e">
        <f t="shared" si="10"/>
        <v>#REF!</v>
      </c>
      <c r="M114" s="12" t="e">
        <f t="shared" si="11"/>
        <v>#REF!</v>
      </c>
      <c r="N114" s="12" t="e">
        <f t="shared" si="12"/>
        <v>#REF!</v>
      </c>
      <c r="O114" t="e">
        <f>MAX('[1]LANC'!#REF!)</f>
        <v>#REF!</v>
      </c>
      <c r="P114" t="e">
        <f>MAX('[1]LANC'!#REF!)</f>
        <v>#REF!</v>
      </c>
    </row>
    <row r="115" spans="2:16" ht="12.75" hidden="1">
      <c r="B115"/>
      <c r="E115" s="11" t="e">
        <f>'[1]LANC'!#REF!</f>
        <v>#REF!</v>
      </c>
      <c r="F115" s="11" t="e">
        <f>'[1]LANC'!#REF!</f>
        <v>#REF!</v>
      </c>
      <c r="G115" s="11" t="e">
        <f>'[1]LANC'!#REF!</f>
        <v>#REF!</v>
      </c>
      <c r="H115" s="11" t="e">
        <f>'[1]LANC'!#REF!</f>
        <v>#REF!</v>
      </c>
      <c r="I115" s="12" t="e">
        <f t="shared" si="8"/>
        <v>#REF!</v>
      </c>
      <c r="J115" s="12" t="e">
        <f t="shared" si="13"/>
        <v>#REF!</v>
      </c>
      <c r="L115" s="13" t="e">
        <f t="shared" si="10"/>
        <v>#REF!</v>
      </c>
      <c r="M115" s="12" t="e">
        <f t="shared" si="11"/>
        <v>#REF!</v>
      </c>
      <c r="N115" s="12" t="e">
        <f t="shared" si="12"/>
        <v>#REF!</v>
      </c>
      <c r="O115" t="e">
        <f>MAX('[1]LANC'!#REF!)</f>
        <v>#REF!</v>
      </c>
      <c r="P115" t="e">
        <f>MAX('[1]LANC'!#REF!)</f>
        <v>#REF!</v>
      </c>
    </row>
    <row r="116" spans="2:16" ht="12.75" hidden="1">
      <c r="B116"/>
      <c r="E116" s="11" t="e">
        <f>'[1]LANC'!#REF!</f>
        <v>#REF!</v>
      </c>
      <c r="F116" s="11" t="e">
        <f>'[1]LANC'!#REF!</f>
        <v>#REF!</v>
      </c>
      <c r="G116" s="11" t="e">
        <f>'[1]LANC'!#REF!</f>
        <v>#REF!</v>
      </c>
      <c r="H116" s="11" t="e">
        <f>'[1]LANC'!#REF!</f>
        <v>#REF!</v>
      </c>
      <c r="I116" s="12" t="e">
        <f t="shared" si="8"/>
        <v>#REF!</v>
      </c>
      <c r="J116" s="12" t="e">
        <f t="shared" si="13"/>
        <v>#REF!</v>
      </c>
      <c r="L116" s="13" t="e">
        <f t="shared" si="10"/>
        <v>#REF!</v>
      </c>
      <c r="M116" s="12" t="e">
        <f t="shared" si="11"/>
        <v>#REF!</v>
      </c>
      <c r="N116" s="12" t="e">
        <f t="shared" si="12"/>
        <v>#REF!</v>
      </c>
      <c r="O116" t="e">
        <f>MAX('[1]LANC'!#REF!)</f>
        <v>#REF!</v>
      </c>
      <c r="P116" t="e">
        <f>MAX('[1]LANC'!#REF!)</f>
        <v>#REF!</v>
      </c>
    </row>
    <row r="117" spans="2:16" ht="12.75" hidden="1">
      <c r="B117"/>
      <c r="E117" s="11" t="e">
        <f>'[1]LANC'!#REF!</f>
        <v>#REF!</v>
      </c>
      <c r="F117" s="11" t="e">
        <f>'[1]LANC'!#REF!</f>
        <v>#REF!</v>
      </c>
      <c r="G117" s="11" t="e">
        <f>'[1]LANC'!#REF!</f>
        <v>#REF!</v>
      </c>
      <c r="H117" s="11" t="e">
        <f>'[1]LANC'!#REF!</f>
        <v>#REF!</v>
      </c>
      <c r="I117" s="12" t="e">
        <f t="shared" si="8"/>
        <v>#REF!</v>
      </c>
      <c r="J117" s="12" t="e">
        <f t="shared" si="13"/>
        <v>#REF!</v>
      </c>
      <c r="L117" s="13" t="e">
        <f t="shared" si="10"/>
        <v>#REF!</v>
      </c>
      <c r="M117" s="12" t="e">
        <f t="shared" si="11"/>
        <v>#REF!</v>
      </c>
      <c r="N117" s="12" t="e">
        <f t="shared" si="12"/>
        <v>#REF!</v>
      </c>
      <c r="O117" t="e">
        <f>MAX('[1]LANC'!#REF!)</f>
        <v>#REF!</v>
      </c>
      <c r="P117" t="e">
        <f>MAX('[1]LANC'!#REF!)</f>
        <v>#REF!</v>
      </c>
    </row>
    <row r="118" spans="2:14" ht="12.75">
      <c r="B118"/>
      <c r="E118" s="9"/>
      <c r="F118" s="9"/>
      <c r="G118" s="9"/>
      <c r="I118" s="12"/>
      <c r="J118" s="12"/>
      <c r="L118" s="13"/>
      <c r="M118" s="12"/>
      <c r="N118" s="12"/>
    </row>
    <row r="119" spans="4:13" ht="13.5" thickBot="1">
      <c r="D119" s="10"/>
      <c r="E119" s="9"/>
      <c r="F119" s="9"/>
      <c r="G119" s="9"/>
      <c r="H119" s="9"/>
      <c r="I119" s="15"/>
      <c r="J119" s="15"/>
      <c r="L119" s="13"/>
      <c r="M119" s="12"/>
    </row>
    <row r="120" spans="2:13" ht="13.5" thickBot="1">
      <c r="B120" s="106" t="s">
        <v>50</v>
      </c>
      <c r="C120" s="102"/>
      <c r="D120" s="102"/>
      <c r="E120" s="66" t="str">
        <f>INDEX($B$72:$B$89,MATCH($I$120,$O$72:$O$89,0),1)</f>
        <v>Renato Castellões/Oswaldo Cury</v>
      </c>
      <c r="F120" s="103"/>
      <c r="G120" s="104"/>
      <c r="H120" s="66"/>
      <c r="I120" s="105">
        <f>MAX(O72:O89)</f>
        <v>510</v>
      </c>
      <c r="J120" s="15"/>
      <c r="L120" s="16"/>
      <c r="M120" s="12"/>
    </row>
    <row r="121" spans="2:13" ht="13.5" thickBot="1">
      <c r="B121"/>
      <c r="D121" s="10"/>
      <c r="E121" s="9"/>
      <c r="F121" s="9"/>
      <c r="G121" s="9"/>
      <c r="H121" s="9"/>
      <c r="I121" s="15"/>
      <c r="J121" s="15"/>
      <c r="L121" s="13"/>
      <c r="M121" s="12"/>
    </row>
    <row r="122" spans="2:15" ht="13.5" thickBot="1">
      <c r="B122" s="106" t="s">
        <v>51</v>
      </c>
      <c r="C122" s="102"/>
      <c r="D122" s="102"/>
      <c r="E122" s="66" t="str">
        <f>INDEX($B$72:$B$89,MATCH($I$122,$P$72:$P$89,0),1)</f>
        <v>Caco Cruz/Juliano Oliveira</v>
      </c>
      <c r="F122" s="103"/>
      <c r="G122" s="104"/>
      <c r="H122" s="66"/>
      <c r="I122" s="107">
        <f>MAX(P72:P89)</f>
        <v>2987</v>
      </c>
      <c r="J122" s="15"/>
      <c r="L122" s="13"/>
      <c r="M122" s="12"/>
      <c r="O122" s="14"/>
    </row>
    <row r="132" spans="2:14" ht="18">
      <c r="B132" s="2" t="s">
        <v>0</v>
      </c>
      <c r="D132" s="1"/>
      <c r="J132" s="1" t="s">
        <v>1</v>
      </c>
      <c r="M132"/>
      <c r="N132"/>
    </row>
    <row r="133" spans="2:14" ht="18">
      <c r="B133" s="2" t="s">
        <v>2</v>
      </c>
      <c r="D133" s="1"/>
      <c r="M133"/>
      <c r="N133"/>
    </row>
    <row r="134" spans="2:14" ht="12.75">
      <c r="B134"/>
      <c r="D134" s="1"/>
      <c r="M134"/>
      <c r="N134"/>
    </row>
    <row r="135" spans="2:14" ht="18">
      <c r="B135" s="2" t="s">
        <v>3</v>
      </c>
      <c r="D135" s="1"/>
      <c r="J135" s="3" t="s">
        <v>4</v>
      </c>
      <c r="M135" s="111" t="s">
        <v>53</v>
      </c>
      <c r="N135" s="111"/>
    </row>
    <row r="138" spans="1:16" ht="12.75">
      <c r="A138" s="4"/>
      <c r="B138" s="4"/>
      <c r="C138" s="5"/>
      <c r="D138" s="38" t="s">
        <v>6</v>
      </c>
      <c r="E138" s="6"/>
      <c r="F138" s="6"/>
      <c r="G138" s="6"/>
      <c r="H138" s="4"/>
      <c r="I138" s="4"/>
      <c r="J138" s="4"/>
      <c r="K138" s="38" t="s">
        <v>7</v>
      </c>
      <c r="L138" s="4"/>
      <c r="M138" s="38" t="s">
        <v>8</v>
      </c>
      <c r="N138" s="38" t="s">
        <v>8</v>
      </c>
      <c r="O138" s="38" t="s">
        <v>9</v>
      </c>
      <c r="P138" s="86" t="s">
        <v>9</v>
      </c>
    </row>
    <row r="139" spans="1:16" ht="12.75">
      <c r="A139" s="11" t="s">
        <v>10</v>
      </c>
      <c r="B139" s="11" t="s">
        <v>11</v>
      </c>
      <c r="C139" s="37" t="s">
        <v>12</v>
      </c>
      <c r="D139" s="24" t="s">
        <v>13</v>
      </c>
      <c r="E139" s="8" t="s">
        <v>14</v>
      </c>
      <c r="F139" s="8" t="s">
        <v>15</v>
      </c>
      <c r="G139" s="8" t="s">
        <v>16</v>
      </c>
      <c r="H139" s="8" t="s">
        <v>17</v>
      </c>
      <c r="I139" s="11" t="s">
        <v>18</v>
      </c>
      <c r="J139" s="37" t="s">
        <v>19</v>
      </c>
      <c r="K139" s="24" t="s">
        <v>20</v>
      </c>
      <c r="L139" s="37" t="s">
        <v>21</v>
      </c>
      <c r="M139" s="24" t="s">
        <v>22</v>
      </c>
      <c r="N139" s="24" t="s">
        <v>23</v>
      </c>
      <c r="O139" s="24" t="s">
        <v>24</v>
      </c>
      <c r="P139" s="87" t="s">
        <v>18</v>
      </c>
    </row>
    <row r="140" spans="1:14" ht="12.75">
      <c r="A140" s="9"/>
      <c r="B140" s="9"/>
      <c r="C140" s="10"/>
      <c r="D140" s="10"/>
      <c r="E140" s="4"/>
      <c r="F140" s="4"/>
      <c r="G140" s="4"/>
      <c r="H140" s="4"/>
      <c r="I140" s="9"/>
      <c r="J140" s="9"/>
      <c r="K140" s="9"/>
      <c r="L140" s="9"/>
      <c r="M140" s="9"/>
      <c r="N140" s="9"/>
    </row>
    <row r="141" spans="1:16" ht="12.75">
      <c r="A141" s="33" t="s">
        <v>22</v>
      </c>
      <c r="B141" s="30" t="str">
        <f>'[1]LANC'!B103</f>
        <v>Thiago Travagini/Renan Guerra</v>
      </c>
      <c r="C141" s="30" t="str">
        <f>'[1]LANC'!C103</f>
        <v>MG/RJ</v>
      </c>
      <c r="D141" s="30">
        <f>'[1]LANC'!AC103+'[1]LANC'!AD103+'[1]LANC'!AE103</f>
        <v>7695</v>
      </c>
      <c r="E141" s="112">
        <f>'[1]LANC'!X103</f>
        <v>364</v>
      </c>
      <c r="F141" s="85">
        <f>'[1]LANC'!Y103</f>
        <v>420</v>
      </c>
      <c r="G141" s="85">
        <f>'[1]LANC'!Z103</f>
        <v>382</v>
      </c>
      <c r="H141" s="78">
        <f>'[1]LANC'!AA103</f>
        <v>345</v>
      </c>
      <c r="I141" s="81">
        <f aca="true" t="shared" si="14" ref="I141:I187">SUM(E141:H141)</f>
        <v>1511</v>
      </c>
      <c r="J141" s="81">
        <f aca="true" t="shared" si="15" ref="J141:J146">D141+I141</f>
        <v>9206</v>
      </c>
      <c r="K141" s="33">
        <v>24</v>
      </c>
      <c r="L141" s="50">
        <f aca="true" t="shared" si="16" ref="L141:L187">J141/K141</f>
        <v>383.5833333333333</v>
      </c>
      <c r="M141" s="81">
        <f aca="true" t="shared" si="17" ref="M141:M187">$J$141-J141</f>
        <v>0</v>
      </c>
      <c r="N141" s="81">
        <f aca="true" t="shared" si="18" ref="N141:N187">$J$143-J141</f>
        <v>-920</v>
      </c>
      <c r="O141" s="30">
        <f>MAX('[1]LANC'!D103:AA103)</f>
        <v>439</v>
      </c>
      <c r="P141" s="30">
        <f>MAX('[1]LANC'!AC103:AF103)</f>
        <v>2706</v>
      </c>
    </row>
    <row r="142" spans="1:16" ht="12.75">
      <c r="A142" s="34" t="s">
        <v>25</v>
      </c>
      <c r="B142" s="31" t="str">
        <f>'[1]LANC'!B104</f>
        <v>Andre Negri/Negri Junior</v>
      </c>
      <c r="C142" s="31" t="str">
        <f>'[1]LANC'!C104</f>
        <v>MS/MS</v>
      </c>
      <c r="D142" s="31">
        <f>'[1]LANC'!AC104+'[1]LANC'!AD104+'[1]LANC'!AE104</f>
        <v>7245</v>
      </c>
      <c r="E142" s="113">
        <f>'[1]LANC'!X104</f>
        <v>315</v>
      </c>
      <c r="F142" s="25">
        <f>'[1]LANC'!Y104</f>
        <v>371</v>
      </c>
      <c r="G142" s="25">
        <f>'[1]LANC'!Z104</f>
        <v>363</v>
      </c>
      <c r="H142" s="79">
        <f>'[1]LANC'!AA104</f>
        <v>363</v>
      </c>
      <c r="I142" s="82">
        <f t="shared" si="14"/>
        <v>1412</v>
      </c>
      <c r="J142" s="82">
        <f t="shared" si="15"/>
        <v>8657</v>
      </c>
      <c r="K142" s="33">
        <v>24</v>
      </c>
      <c r="L142" s="51">
        <f t="shared" si="16"/>
        <v>360.7083333333333</v>
      </c>
      <c r="M142" s="82">
        <f t="shared" si="17"/>
        <v>549</v>
      </c>
      <c r="N142" s="82">
        <f t="shared" si="18"/>
        <v>-371</v>
      </c>
      <c r="O142" s="31">
        <f>MAX('[1]LANC'!D104:AA104)</f>
        <v>420</v>
      </c>
      <c r="P142" s="31">
        <f>MAX('[1]LANC'!AC104:AF104)</f>
        <v>2597</v>
      </c>
    </row>
    <row r="143" spans="1:16" ht="12.75">
      <c r="A143" s="34" t="s">
        <v>23</v>
      </c>
      <c r="B143" s="31" t="str">
        <f>'[1]LANC'!B108</f>
        <v>Lucas Ferrer/Fernando Cherfen</v>
      </c>
      <c r="C143" s="31" t="str">
        <f>'[1]LANC'!C108</f>
        <v>MG/RJ</v>
      </c>
      <c r="D143" s="31">
        <f>'[1]LANC'!AC108+'[1]LANC'!AD108+'[1]LANC'!AE108</f>
        <v>6867</v>
      </c>
      <c r="E143" s="113">
        <f>'[1]LANC'!X108</f>
        <v>357</v>
      </c>
      <c r="F143" s="25">
        <f>'[1]LANC'!Y108</f>
        <v>375</v>
      </c>
      <c r="G143" s="25">
        <f>'[1]LANC'!Z108</f>
        <v>344</v>
      </c>
      <c r="H143" s="79">
        <f>'[1]LANC'!AA108</f>
        <v>343</v>
      </c>
      <c r="I143" s="82">
        <f t="shared" si="14"/>
        <v>1419</v>
      </c>
      <c r="J143" s="82">
        <f t="shared" si="15"/>
        <v>8286</v>
      </c>
      <c r="K143" s="33">
        <v>24</v>
      </c>
      <c r="L143" s="51">
        <f t="shared" si="16"/>
        <v>345.25</v>
      </c>
      <c r="M143" s="82">
        <f t="shared" si="17"/>
        <v>920</v>
      </c>
      <c r="N143" s="82">
        <f t="shared" si="18"/>
        <v>0</v>
      </c>
      <c r="O143" s="31">
        <f>MAX('[1]LANC'!D108:AA108)</f>
        <v>401</v>
      </c>
      <c r="P143" s="31">
        <f>MAX('[1]LANC'!AC108:AF108)</f>
        <v>2435</v>
      </c>
    </row>
    <row r="144" spans="1:16" ht="12.75">
      <c r="A144" s="34" t="s">
        <v>26</v>
      </c>
      <c r="B144" s="31" t="str">
        <f>'[1]LANC'!B105</f>
        <v>Fernando Miranda/Felipe Tomanini</v>
      </c>
      <c r="C144" s="31" t="str">
        <f>'[1]LANC'!C105</f>
        <v>MG/MG</v>
      </c>
      <c r="D144" s="31">
        <f>'[1]LANC'!AC105+'[1]LANC'!AD105+'[1]LANC'!AE105</f>
        <v>6546</v>
      </c>
      <c r="E144" s="113">
        <f>'[1]LANC'!X105</f>
        <v>323</v>
      </c>
      <c r="F144" s="25">
        <f>'[1]LANC'!Y105</f>
        <v>334</v>
      </c>
      <c r="G144" s="25">
        <f>'[1]LANC'!Z105</f>
        <v>323</v>
      </c>
      <c r="H144" s="79">
        <f>'[1]LANC'!AA105</f>
        <v>307</v>
      </c>
      <c r="I144" s="82">
        <f t="shared" si="14"/>
        <v>1287</v>
      </c>
      <c r="J144" s="82">
        <f t="shared" si="15"/>
        <v>7833</v>
      </c>
      <c r="K144" s="33">
        <v>24</v>
      </c>
      <c r="L144" s="51">
        <f t="shared" si="16"/>
        <v>326.375</v>
      </c>
      <c r="M144" s="82">
        <f t="shared" si="17"/>
        <v>1373</v>
      </c>
      <c r="N144" s="82">
        <f t="shared" si="18"/>
        <v>453</v>
      </c>
      <c r="O144" s="31">
        <f>MAX('[1]LANC'!D105:AA105)</f>
        <v>384</v>
      </c>
      <c r="P144" s="31">
        <f>MAX('[1]LANC'!AC105:AF105)</f>
        <v>2312</v>
      </c>
    </row>
    <row r="145" spans="1:16" ht="13.5" customHeight="1">
      <c r="A145" s="34" t="s">
        <v>27</v>
      </c>
      <c r="B145" s="31" t="str">
        <f>'[1]LANC'!B106</f>
        <v>Flavio Castellões/Lucas Paschoal</v>
      </c>
      <c r="C145" s="31" t="str">
        <f>'[1]LANC'!C106</f>
        <v>MG/MG</v>
      </c>
      <c r="D145" s="31">
        <f>'[1]LANC'!AC106+'[1]LANC'!AD106+'[1]LANC'!AE106</f>
        <v>6133</v>
      </c>
      <c r="E145" s="113">
        <f>'[1]LANC'!X106</f>
        <v>247</v>
      </c>
      <c r="F145" s="25">
        <f>'[1]LANC'!Y106</f>
        <v>268</v>
      </c>
      <c r="G145" s="25">
        <f>'[1]LANC'!Z106</f>
        <v>236</v>
      </c>
      <c r="H145" s="79">
        <f>'[1]LANC'!AA106</f>
        <v>324</v>
      </c>
      <c r="I145" s="82">
        <f t="shared" si="14"/>
        <v>1075</v>
      </c>
      <c r="J145" s="82">
        <f t="shared" si="15"/>
        <v>7208</v>
      </c>
      <c r="K145" s="33">
        <v>24</v>
      </c>
      <c r="L145" s="51">
        <f t="shared" si="16"/>
        <v>300.3333333333333</v>
      </c>
      <c r="M145" s="82">
        <f t="shared" si="17"/>
        <v>1998</v>
      </c>
      <c r="N145" s="82">
        <f t="shared" si="18"/>
        <v>1078</v>
      </c>
      <c r="O145" s="31">
        <f>MAX('[1]LANC'!D106:AA106)</f>
        <v>392</v>
      </c>
      <c r="P145" s="31">
        <f>MAX('[1]LANC'!AC106:AF106)</f>
        <v>2297</v>
      </c>
    </row>
    <row r="146" spans="1:16" ht="12.75">
      <c r="A146" s="35" t="s">
        <v>28</v>
      </c>
      <c r="B146" s="32" t="str">
        <f>'[1]LANC'!B107</f>
        <v>Luiz Sergio Paim/Julio Mattos</v>
      </c>
      <c r="C146" s="32" t="str">
        <f>'[1]LANC'!C107</f>
        <v>RJ/RJ</v>
      </c>
      <c r="D146" s="32">
        <f>'[1]LANC'!AC107+'[1]LANC'!AD107+'[1]LANC'!AE107</f>
        <v>5883</v>
      </c>
      <c r="E146" s="93">
        <f>'[1]LANC'!X107</f>
        <v>280</v>
      </c>
      <c r="F146" s="27">
        <f>'[1]LANC'!Y107</f>
        <v>281</v>
      </c>
      <c r="G146" s="27">
        <f>'[1]LANC'!Z107</f>
        <v>235</v>
      </c>
      <c r="H146" s="80">
        <f>'[1]LANC'!AA107</f>
        <v>288</v>
      </c>
      <c r="I146" s="83">
        <f t="shared" si="14"/>
        <v>1084</v>
      </c>
      <c r="J146" s="83">
        <f t="shared" si="15"/>
        <v>6967</v>
      </c>
      <c r="K146" s="33">
        <v>24</v>
      </c>
      <c r="L146" s="52">
        <f t="shared" si="16"/>
        <v>290.2916666666667</v>
      </c>
      <c r="M146" s="83">
        <f t="shared" si="17"/>
        <v>2239</v>
      </c>
      <c r="N146" s="83">
        <f t="shared" si="18"/>
        <v>1319</v>
      </c>
      <c r="O146" s="32">
        <f>MAX('[1]LANC'!D107:AA107)</f>
        <v>361</v>
      </c>
      <c r="P146" s="32">
        <f>MAX('[1]LANC'!AC107:AF107)</f>
        <v>2057</v>
      </c>
    </row>
    <row r="147" spans="1:16" ht="12" customHeight="1" hidden="1">
      <c r="A147" s="1" t="s">
        <v>29</v>
      </c>
      <c r="B147" t="str">
        <f>'[1]LANC'!B66</f>
        <v>Fernando Miranda</v>
      </c>
      <c r="C147" t="e">
        <f>'[1]LANC'!#REF!</f>
        <v>#REF!</v>
      </c>
      <c r="D147" t="e">
        <f>'[1]LANC'!#REF!+'[1]LANC'!#REF!+'[1]LANC'!#REF!</f>
        <v>#REF!</v>
      </c>
      <c r="E147" s="24" t="e">
        <f>'[1]LANC'!#REF!</f>
        <v>#REF!</v>
      </c>
      <c r="F147" s="24" t="e">
        <f>'[1]LANC'!#REF!</f>
        <v>#REF!</v>
      </c>
      <c r="G147" s="24" t="e">
        <f>'[1]LANC'!#REF!</f>
        <v>#REF!</v>
      </c>
      <c r="H147" s="24" t="e">
        <f>'[1]LANC'!#REF!</f>
        <v>#REF!</v>
      </c>
      <c r="I147" s="12" t="e">
        <f t="shared" si="14"/>
        <v>#REF!</v>
      </c>
      <c r="J147" s="12" t="e">
        <f aca="true" t="shared" si="19" ref="J147:J187">I147+D147</f>
        <v>#REF!</v>
      </c>
      <c r="L147" s="13" t="e">
        <f t="shared" si="16"/>
        <v>#REF!</v>
      </c>
      <c r="M147" s="12" t="e">
        <f t="shared" si="17"/>
        <v>#REF!</v>
      </c>
      <c r="N147" s="12" t="e">
        <f t="shared" si="18"/>
        <v>#REF!</v>
      </c>
      <c r="O147" t="e">
        <f>MAX('[1]LANC'!#REF!)</f>
        <v>#REF!</v>
      </c>
      <c r="P147" t="e">
        <f>MAX('[1]LANC'!#REF!)</f>
        <v>#REF!</v>
      </c>
    </row>
    <row r="148" spans="1:16" ht="12.75" hidden="1">
      <c r="A148" s="1" t="s">
        <v>30</v>
      </c>
      <c r="B148" t="str">
        <f>'[1]LANC'!B68</f>
        <v>Flavio Castellões</v>
      </c>
      <c r="C148" t="e">
        <f>'[1]LANC'!#REF!</f>
        <v>#REF!</v>
      </c>
      <c r="D148" t="e">
        <f>'[1]LANC'!#REF!+'[1]LANC'!#REF!+'[1]LANC'!#REF!</f>
        <v>#REF!</v>
      </c>
      <c r="E148" s="11" t="e">
        <f>'[1]LANC'!#REF!</f>
        <v>#REF!</v>
      </c>
      <c r="F148" s="11" t="e">
        <f>'[1]LANC'!#REF!</f>
        <v>#REF!</v>
      </c>
      <c r="G148" s="11" t="e">
        <f>'[1]LANC'!#REF!</f>
        <v>#REF!</v>
      </c>
      <c r="H148" s="11" t="e">
        <f>'[1]LANC'!#REF!</f>
        <v>#REF!</v>
      </c>
      <c r="I148" s="12" t="e">
        <f t="shared" si="14"/>
        <v>#REF!</v>
      </c>
      <c r="J148" s="12" t="e">
        <f t="shared" si="19"/>
        <v>#REF!</v>
      </c>
      <c r="L148" s="13" t="e">
        <f t="shared" si="16"/>
        <v>#REF!</v>
      </c>
      <c r="M148" s="12" t="e">
        <f t="shared" si="17"/>
        <v>#REF!</v>
      </c>
      <c r="N148" s="12" t="e">
        <f t="shared" si="18"/>
        <v>#REF!</v>
      </c>
      <c r="O148" t="e">
        <f>MAX('[1]LANC'!#REF!)</f>
        <v>#REF!</v>
      </c>
      <c r="P148" t="e">
        <f>MAX('[1]LANC'!#REF!)</f>
        <v>#REF!</v>
      </c>
    </row>
    <row r="149" spans="1:16" ht="12.75" hidden="1">
      <c r="A149" s="1" t="s">
        <v>31</v>
      </c>
      <c r="B149" t="str">
        <f>'[1]LANC'!B70</f>
        <v>Luiz Sergio Paim</v>
      </c>
      <c r="C149" t="e">
        <f>'[1]LANC'!#REF!</f>
        <v>#REF!</v>
      </c>
      <c r="D149" t="e">
        <f>'[1]LANC'!#REF!+'[1]LANC'!#REF!+'[1]LANC'!#REF!</f>
        <v>#REF!</v>
      </c>
      <c r="E149" s="11" t="e">
        <f>'[1]LANC'!#REF!</f>
        <v>#REF!</v>
      </c>
      <c r="F149" s="11" t="e">
        <f>'[1]LANC'!#REF!</f>
        <v>#REF!</v>
      </c>
      <c r="G149" s="11" t="e">
        <f>'[1]LANC'!#REF!</f>
        <v>#REF!</v>
      </c>
      <c r="H149" s="11" t="e">
        <f>'[1]LANC'!#REF!</f>
        <v>#REF!</v>
      </c>
      <c r="I149" s="12" t="e">
        <f t="shared" si="14"/>
        <v>#REF!</v>
      </c>
      <c r="J149" s="12" t="e">
        <f t="shared" si="19"/>
        <v>#REF!</v>
      </c>
      <c r="L149" s="13" t="e">
        <f t="shared" si="16"/>
        <v>#REF!</v>
      </c>
      <c r="M149" s="12" t="e">
        <f t="shared" si="17"/>
        <v>#REF!</v>
      </c>
      <c r="N149" s="12" t="e">
        <f t="shared" si="18"/>
        <v>#REF!</v>
      </c>
      <c r="O149" t="e">
        <f>MAX('[1]LANC'!#REF!)</f>
        <v>#REF!</v>
      </c>
      <c r="P149" t="e">
        <f>MAX('[1]LANC'!#REF!)</f>
        <v>#REF!</v>
      </c>
    </row>
    <row r="150" spans="1:16" ht="12.75" hidden="1">
      <c r="A150" s="1" t="s">
        <v>32</v>
      </c>
      <c r="B150" t="str">
        <f>'[1]LANC'!B72</f>
        <v>Lucas Ferrer</v>
      </c>
      <c r="C150" t="e">
        <f>'[1]LANC'!#REF!</f>
        <v>#REF!</v>
      </c>
      <c r="D150" t="e">
        <f>'[1]LANC'!#REF!+'[1]LANC'!#REF!+'[1]LANC'!#REF!</f>
        <v>#REF!</v>
      </c>
      <c r="E150" s="11" t="e">
        <f>'[1]LANC'!#REF!</f>
        <v>#REF!</v>
      </c>
      <c r="F150" s="11" t="e">
        <f>'[1]LANC'!#REF!</f>
        <v>#REF!</v>
      </c>
      <c r="G150" s="11" t="e">
        <f>'[1]LANC'!#REF!</f>
        <v>#REF!</v>
      </c>
      <c r="H150" s="11" t="e">
        <f>'[1]LANC'!#REF!</f>
        <v>#REF!</v>
      </c>
      <c r="I150" s="12" t="e">
        <f t="shared" si="14"/>
        <v>#REF!</v>
      </c>
      <c r="J150" s="12" t="e">
        <f t="shared" si="19"/>
        <v>#REF!</v>
      </c>
      <c r="L150" s="13" t="e">
        <f t="shared" si="16"/>
        <v>#REF!</v>
      </c>
      <c r="M150" s="12" t="e">
        <f t="shared" si="17"/>
        <v>#REF!</v>
      </c>
      <c r="N150" s="12" t="e">
        <f t="shared" si="18"/>
        <v>#REF!</v>
      </c>
      <c r="O150" t="e">
        <f>MAX('[1]LANC'!#REF!)</f>
        <v>#REF!</v>
      </c>
      <c r="P150" t="e">
        <f>MAX('[1]LANC'!#REF!)</f>
        <v>#REF!</v>
      </c>
    </row>
    <row r="151" spans="1:16" ht="12.75" hidden="1">
      <c r="A151" s="1" t="s">
        <v>33</v>
      </c>
      <c r="B151" t="e">
        <f>'[1]LANC'!#REF!</f>
        <v>#REF!</v>
      </c>
      <c r="C151" t="e">
        <f>'[1]LANC'!#REF!</f>
        <v>#REF!</v>
      </c>
      <c r="D151" t="e">
        <f>'[1]LANC'!#REF!+'[1]LANC'!#REF!+'[1]LANC'!#REF!</f>
        <v>#REF!</v>
      </c>
      <c r="E151" s="11" t="e">
        <f>'[1]LANC'!#REF!</f>
        <v>#REF!</v>
      </c>
      <c r="F151" s="11" t="e">
        <f>'[1]LANC'!#REF!</f>
        <v>#REF!</v>
      </c>
      <c r="G151" s="11" t="e">
        <f>'[1]LANC'!#REF!</f>
        <v>#REF!</v>
      </c>
      <c r="H151" s="11" t="e">
        <f>'[1]LANC'!#REF!</f>
        <v>#REF!</v>
      </c>
      <c r="I151" s="12" t="e">
        <f t="shared" si="14"/>
        <v>#REF!</v>
      </c>
      <c r="J151" s="12" t="e">
        <f t="shared" si="19"/>
        <v>#REF!</v>
      </c>
      <c r="L151" s="13" t="e">
        <f t="shared" si="16"/>
        <v>#REF!</v>
      </c>
      <c r="M151" s="12" t="e">
        <f t="shared" si="17"/>
        <v>#REF!</v>
      </c>
      <c r="N151" s="12" t="e">
        <f t="shared" si="18"/>
        <v>#REF!</v>
      </c>
      <c r="O151" t="e">
        <f>MAX('[1]LANC'!#REF!)</f>
        <v>#REF!</v>
      </c>
      <c r="P151" t="e">
        <f>MAX('[1]LANC'!#REF!)</f>
        <v>#REF!</v>
      </c>
    </row>
    <row r="152" spans="1:16" ht="12.75" hidden="1">
      <c r="A152" s="1" t="s">
        <v>34</v>
      </c>
      <c r="B152" t="e">
        <f>'[1]LANC'!#REF!</f>
        <v>#REF!</v>
      </c>
      <c r="C152" t="e">
        <f>'[1]LANC'!#REF!</f>
        <v>#REF!</v>
      </c>
      <c r="D152" t="e">
        <f>'[1]LANC'!#REF!+'[1]LANC'!#REF!+'[1]LANC'!#REF!</f>
        <v>#REF!</v>
      </c>
      <c r="E152" s="11" t="e">
        <f>'[1]LANC'!#REF!</f>
        <v>#REF!</v>
      </c>
      <c r="F152" s="11" t="e">
        <f>'[1]LANC'!#REF!</f>
        <v>#REF!</v>
      </c>
      <c r="G152" s="11" t="e">
        <f>'[1]LANC'!#REF!</f>
        <v>#REF!</v>
      </c>
      <c r="H152" s="11" t="e">
        <f>'[1]LANC'!#REF!</f>
        <v>#REF!</v>
      </c>
      <c r="I152" s="12" t="e">
        <f t="shared" si="14"/>
        <v>#REF!</v>
      </c>
      <c r="J152" s="12" t="e">
        <f t="shared" si="19"/>
        <v>#REF!</v>
      </c>
      <c r="L152" s="13" t="e">
        <f t="shared" si="16"/>
        <v>#REF!</v>
      </c>
      <c r="M152" s="12" t="e">
        <f t="shared" si="17"/>
        <v>#REF!</v>
      </c>
      <c r="N152" s="12" t="e">
        <f t="shared" si="18"/>
        <v>#REF!</v>
      </c>
      <c r="O152" t="e">
        <f>MAX('[1]LANC'!#REF!)</f>
        <v>#REF!</v>
      </c>
      <c r="P152" t="e">
        <f>MAX('[1]LANC'!#REF!)</f>
        <v>#REF!</v>
      </c>
    </row>
    <row r="153" spans="1:16" ht="12.75" hidden="1">
      <c r="A153" s="1" t="s">
        <v>35</v>
      </c>
      <c r="B153" t="e">
        <f>'[1]LANC'!#REF!</f>
        <v>#REF!</v>
      </c>
      <c r="C153" t="e">
        <f>'[1]LANC'!#REF!</f>
        <v>#REF!</v>
      </c>
      <c r="D153" t="e">
        <f>'[1]LANC'!#REF!+'[1]LANC'!#REF!+'[1]LANC'!#REF!</f>
        <v>#REF!</v>
      </c>
      <c r="E153" s="11" t="e">
        <f>'[1]LANC'!#REF!</f>
        <v>#REF!</v>
      </c>
      <c r="F153" s="11" t="e">
        <f>'[1]LANC'!#REF!</f>
        <v>#REF!</v>
      </c>
      <c r="G153" s="11" t="e">
        <f>'[1]LANC'!#REF!</f>
        <v>#REF!</v>
      </c>
      <c r="H153" s="11" t="e">
        <f>'[1]LANC'!#REF!</f>
        <v>#REF!</v>
      </c>
      <c r="I153" s="12" t="e">
        <f t="shared" si="14"/>
        <v>#REF!</v>
      </c>
      <c r="J153" s="12" t="e">
        <f t="shared" si="19"/>
        <v>#REF!</v>
      </c>
      <c r="L153" s="13" t="e">
        <f t="shared" si="16"/>
        <v>#REF!</v>
      </c>
      <c r="M153" s="12" t="e">
        <f t="shared" si="17"/>
        <v>#REF!</v>
      </c>
      <c r="N153" s="12" t="e">
        <f t="shared" si="18"/>
        <v>#REF!</v>
      </c>
      <c r="O153" t="e">
        <f>MAX('[1]LANC'!#REF!)</f>
        <v>#REF!</v>
      </c>
      <c r="P153" t="e">
        <f>MAX('[1]LANC'!#REF!)</f>
        <v>#REF!</v>
      </c>
    </row>
    <row r="154" spans="1:16" ht="12.75" hidden="1">
      <c r="A154" s="1" t="s">
        <v>36</v>
      </c>
      <c r="B154" t="e">
        <f>'[1]LANC'!#REF!</f>
        <v>#REF!</v>
      </c>
      <c r="C154" t="e">
        <f>'[1]LANC'!#REF!</f>
        <v>#REF!</v>
      </c>
      <c r="D154" t="e">
        <f>'[1]LANC'!#REF!+'[1]LANC'!#REF!+'[1]LANC'!#REF!</f>
        <v>#REF!</v>
      </c>
      <c r="E154" s="11" t="e">
        <f>'[1]LANC'!#REF!</f>
        <v>#REF!</v>
      </c>
      <c r="F154" s="11" t="e">
        <f>'[1]LANC'!#REF!</f>
        <v>#REF!</v>
      </c>
      <c r="G154" s="11" t="e">
        <f>'[1]LANC'!#REF!</f>
        <v>#REF!</v>
      </c>
      <c r="H154" s="11" t="e">
        <f>'[1]LANC'!#REF!</f>
        <v>#REF!</v>
      </c>
      <c r="I154" s="12" t="e">
        <f t="shared" si="14"/>
        <v>#REF!</v>
      </c>
      <c r="J154" s="12" t="e">
        <f t="shared" si="19"/>
        <v>#REF!</v>
      </c>
      <c r="L154" s="13" t="e">
        <f t="shared" si="16"/>
        <v>#REF!</v>
      </c>
      <c r="M154" s="12" t="e">
        <f t="shared" si="17"/>
        <v>#REF!</v>
      </c>
      <c r="N154" s="12" t="e">
        <f t="shared" si="18"/>
        <v>#REF!</v>
      </c>
      <c r="O154" t="e">
        <f>MAX('[1]LANC'!#REF!)</f>
        <v>#REF!</v>
      </c>
      <c r="P154" t="e">
        <f>MAX('[1]LANC'!#REF!)</f>
        <v>#REF!</v>
      </c>
    </row>
    <row r="155" spans="1:16" ht="12.75" hidden="1">
      <c r="A155" s="1" t="s">
        <v>37</v>
      </c>
      <c r="B155" t="e">
        <f>'[1]LANC'!#REF!</f>
        <v>#REF!</v>
      </c>
      <c r="D155" t="e">
        <f>'[1]LANC'!#REF!+'[1]LANC'!#REF!+'[1]LANC'!#REF!</f>
        <v>#REF!</v>
      </c>
      <c r="E155" s="11" t="e">
        <f>'[1]LANC'!#REF!</f>
        <v>#REF!</v>
      </c>
      <c r="F155" s="11" t="e">
        <f>'[1]LANC'!#REF!</f>
        <v>#REF!</v>
      </c>
      <c r="G155" s="11" t="e">
        <f>'[1]LANC'!#REF!</f>
        <v>#REF!</v>
      </c>
      <c r="H155" s="11" t="e">
        <f>'[1]LANC'!#REF!</f>
        <v>#REF!</v>
      </c>
      <c r="I155" s="12" t="e">
        <f t="shared" si="14"/>
        <v>#REF!</v>
      </c>
      <c r="J155" s="12" t="e">
        <f t="shared" si="19"/>
        <v>#REF!</v>
      </c>
      <c r="L155" s="13" t="e">
        <f t="shared" si="16"/>
        <v>#REF!</v>
      </c>
      <c r="M155" s="12" t="e">
        <f t="shared" si="17"/>
        <v>#REF!</v>
      </c>
      <c r="N155" s="12" t="e">
        <f t="shared" si="18"/>
        <v>#REF!</v>
      </c>
      <c r="O155" t="e">
        <f>MAX('[1]LANC'!#REF!)</f>
        <v>#REF!</v>
      </c>
      <c r="P155" t="e">
        <f>MAX('[1]LANC'!#REF!)</f>
        <v>#REF!</v>
      </c>
    </row>
    <row r="156" spans="1:16" ht="12.75" hidden="1">
      <c r="A156" s="1" t="s">
        <v>38</v>
      </c>
      <c r="B156" t="e">
        <f>'[1]LANC'!#REF!</f>
        <v>#REF!</v>
      </c>
      <c r="D156" t="e">
        <f>'[1]LANC'!#REF!+'[1]LANC'!#REF!+'[1]LANC'!#REF!</f>
        <v>#REF!</v>
      </c>
      <c r="E156" s="11" t="e">
        <f>'[1]LANC'!#REF!</f>
        <v>#REF!</v>
      </c>
      <c r="F156" s="11" t="e">
        <f>'[1]LANC'!#REF!</f>
        <v>#REF!</v>
      </c>
      <c r="G156" s="11" t="e">
        <f>'[1]LANC'!#REF!</f>
        <v>#REF!</v>
      </c>
      <c r="H156" s="11" t="e">
        <f>'[1]LANC'!#REF!</f>
        <v>#REF!</v>
      </c>
      <c r="I156" s="12" t="e">
        <f t="shared" si="14"/>
        <v>#REF!</v>
      </c>
      <c r="J156" s="12" t="e">
        <f t="shared" si="19"/>
        <v>#REF!</v>
      </c>
      <c r="L156" s="13" t="e">
        <f t="shared" si="16"/>
        <v>#REF!</v>
      </c>
      <c r="M156" s="12" t="e">
        <f t="shared" si="17"/>
        <v>#REF!</v>
      </c>
      <c r="N156" s="12" t="e">
        <f t="shared" si="18"/>
        <v>#REF!</v>
      </c>
      <c r="O156" t="e">
        <f>MAX('[1]LANC'!#REF!)</f>
        <v>#REF!</v>
      </c>
      <c r="P156" t="e">
        <f>MAX('[1]LANC'!#REF!)</f>
        <v>#REF!</v>
      </c>
    </row>
    <row r="157" spans="1:16" ht="12.75" hidden="1">
      <c r="A157" s="1" t="s">
        <v>39</v>
      </c>
      <c r="B157" t="e">
        <f>'[1]LANC'!#REF!</f>
        <v>#REF!</v>
      </c>
      <c r="D157" t="e">
        <f>'[1]LANC'!#REF!+'[1]LANC'!#REF!+'[1]LANC'!#REF!</f>
        <v>#REF!</v>
      </c>
      <c r="E157" s="11" t="e">
        <f>'[1]LANC'!#REF!</f>
        <v>#REF!</v>
      </c>
      <c r="F157" s="11" t="e">
        <f>'[1]LANC'!#REF!</f>
        <v>#REF!</v>
      </c>
      <c r="G157" s="11" t="e">
        <f>'[1]LANC'!#REF!</f>
        <v>#REF!</v>
      </c>
      <c r="H157" s="11" t="e">
        <f>'[1]LANC'!#REF!</f>
        <v>#REF!</v>
      </c>
      <c r="I157" s="12" t="e">
        <f t="shared" si="14"/>
        <v>#REF!</v>
      </c>
      <c r="J157" s="12" t="e">
        <f t="shared" si="19"/>
        <v>#REF!</v>
      </c>
      <c r="L157" s="13" t="e">
        <f t="shared" si="16"/>
        <v>#REF!</v>
      </c>
      <c r="M157" s="12" t="e">
        <f t="shared" si="17"/>
        <v>#REF!</v>
      </c>
      <c r="N157" s="12" t="e">
        <f t="shared" si="18"/>
        <v>#REF!</v>
      </c>
      <c r="O157" t="e">
        <f>MAX('[1]LANC'!#REF!)</f>
        <v>#REF!</v>
      </c>
      <c r="P157" t="e">
        <f>MAX('[1]LANC'!#REF!)</f>
        <v>#REF!</v>
      </c>
    </row>
    <row r="158" spans="1:16" ht="12.75" hidden="1">
      <c r="A158" s="1" t="s">
        <v>40</v>
      </c>
      <c r="B158" t="e">
        <f>'[1]LANC'!#REF!</f>
        <v>#REF!</v>
      </c>
      <c r="D158" t="e">
        <f>'[1]LANC'!#REF!+'[1]LANC'!#REF!+'[1]LANC'!#REF!</f>
        <v>#REF!</v>
      </c>
      <c r="E158" s="11" t="e">
        <f>'[1]LANC'!#REF!</f>
        <v>#REF!</v>
      </c>
      <c r="F158" s="11" t="e">
        <f>'[1]LANC'!#REF!</f>
        <v>#REF!</v>
      </c>
      <c r="G158" s="11" t="e">
        <f>'[1]LANC'!#REF!</f>
        <v>#REF!</v>
      </c>
      <c r="H158" s="11" t="e">
        <f>'[1]LANC'!#REF!</f>
        <v>#REF!</v>
      </c>
      <c r="I158" s="12" t="e">
        <f t="shared" si="14"/>
        <v>#REF!</v>
      </c>
      <c r="J158" s="12" t="e">
        <f t="shared" si="19"/>
        <v>#REF!</v>
      </c>
      <c r="L158" s="13" t="e">
        <f t="shared" si="16"/>
        <v>#REF!</v>
      </c>
      <c r="M158" s="12" t="e">
        <f t="shared" si="17"/>
        <v>#REF!</v>
      </c>
      <c r="N158" s="12" t="e">
        <f t="shared" si="18"/>
        <v>#REF!</v>
      </c>
      <c r="O158" t="e">
        <f>MAX('[1]LANC'!#REF!)</f>
        <v>#REF!</v>
      </c>
      <c r="P158" t="e">
        <f>MAX('[1]LANC'!#REF!)</f>
        <v>#REF!</v>
      </c>
    </row>
    <row r="159" spans="1:16" ht="12.75" hidden="1">
      <c r="A159" s="1" t="s">
        <v>41</v>
      </c>
      <c r="B159" t="e">
        <f>'[1]LANC'!#REF!</f>
        <v>#REF!</v>
      </c>
      <c r="D159" t="e">
        <f>'[1]LANC'!#REF!+'[1]LANC'!#REF!+'[1]LANC'!#REF!</f>
        <v>#REF!</v>
      </c>
      <c r="E159" s="11" t="e">
        <f>'[1]LANC'!#REF!</f>
        <v>#REF!</v>
      </c>
      <c r="F159" s="11" t="e">
        <f>'[1]LANC'!#REF!</f>
        <v>#REF!</v>
      </c>
      <c r="G159" s="11" t="e">
        <f>'[1]LANC'!#REF!</f>
        <v>#REF!</v>
      </c>
      <c r="H159" s="11" t="e">
        <f>'[1]LANC'!#REF!</f>
        <v>#REF!</v>
      </c>
      <c r="I159" s="12" t="e">
        <f t="shared" si="14"/>
        <v>#REF!</v>
      </c>
      <c r="J159" s="12" t="e">
        <f t="shared" si="19"/>
        <v>#REF!</v>
      </c>
      <c r="L159" s="13" t="e">
        <f t="shared" si="16"/>
        <v>#REF!</v>
      </c>
      <c r="M159" s="12" t="e">
        <f t="shared" si="17"/>
        <v>#REF!</v>
      </c>
      <c r="N159" s="12" t="e">
        <f t="shared" si="18"/>
        <v>#REF!</v>
      </c>
      <c r="O159" t="e">
        <f>MAX('[1]LANC'!#REF!)</f>
        <v>#REF!</v>
      </c>
      <c r="P159" t="e">
        <f>MAX('[1]LANC'!#REF!)</f>
        <v>#REF!</v>
      </c>
    </row>
    <row r="160" spans="1:16" ht="12.75" hidden="1">
      <c r="A160" s="1" t="s">
        <v>42</v>
      </c>
      <c r="B160" t="e">
        <f>'[1]LANC'!#REF!</f>
        <v>#REF!</v>
      </c>
      <c r="D160" t="e">
        <f>'[1]LANC'!#REF!+'[1]LANC'!#REF!+'[1]LANC'!#REF!</f>
        <v>#REF!</v>
      </c>
      <c r="E160" s="11" t="e">
        <f>'[1]LANC'!#REF!</f>
        <v>#REF!</v>
      </c>
      <c r="F160" s="11" t="e">
        <f>'[1]LANC'!#REF!</f>
        <v>#REF!</v>
      </c>
      <c r="G160" s="11" t="e">
        <f>'[1]LANC'!#REF!</f>
        <v>#REF!</v>
      </c>
      <c r="H160" s="11" t="e">
        <f>'[1]LANC'!#REF!</f>
        <v>#REF!</v>
      </c>
      <c r="I160" s="12" t="e">
        <f t="shared" si="14"/>
        <v>#REF!</v>
      </c>
      <c r="J160" s="12" t="e">
        <f t="shared" si="19"/>
        <v>#REF!</v>
      </c>
      <c r="L160" s="13" t="e">
        <f t="shared" si="16"/>
        <v>#REF!</v>
      </c>
      <c r="M160" s="12" t="e">
        <f t="shared" si="17"/>
        <v>#REF!</v>
      </c>
      <c r="N160" s="12" t="e">
        <f t="shared" si="18"/>
        <v>#REF!</v>
      </c>
      <c r="O160" t="e">
        <f>MAX('[1]LANC'!#REF!)</f>
        <v>#REF!</v>
      </c>
      <c r="P160" t="e">
        <f>MAX('[1]LANC'!#REF!)</f>
        <v>#REF!</v>
      </c>
    </row>
    <row r="161" spans="1:16" ht="12.75" hidden="1">
      <c r="A161" s="1" t="s">
        <v>43</v>
      </c>
      <c r="B161" t="e">
        <f>'[1]LANC'!#REF!</f>
        <v>#REF!</v>
      </c>
      <c r="D161" t="e">
        <f>'[1]LANC'!#REF!+'[1]LANC'!#REF!+'[1]LANC'!#REF!</f>
        <v>#REF!</v>
      </c>
      <c r="E161" s="11" t="e">
        <f>'[1]LANC'!#REF!</f>
        <v>#REF!</v>
      </c>
      <c r="F161" s="11" t="e">
        <f>'[1]LANC'!#REF!</f>
        <v>#REF!</v>
      </c>
      <c r="G161" s="11" t="e">
        <f>'[1]LANC'!#REF!</f>
        <v>#REF!</v>
      </c>
      <c r="H161" s="11" t="e">
        <f>'[1]LANC'!#REF!</f>
        <v>#REF!</v>
      </c>
      <c r="I161" s="12" t="e">
        <f t="shared" si="14"/>
        <v>#REF!</v>
      </c>
      <c r="J161" s="12" t="e">
        <f t="shared" si="19"/>
        <v>#REF!</v>
      </c>
      <c r="L161" s="13" t="e">
        <f t="shared" si="16"/>
        <v>#REF!</v>
      </c>
      <c r="M161" s="12" t="e">
        <f t="shared" si="17"/>
        <v>#REF!</v>
      </c>
      <c r="N161" s="12" t="e">
        <f t="shared" si="18"/>
        <v>#REF!</v>
      </c>
      <c r="O161" t="e">
        <f>MAX('[1]LANC'!#REF!)</f>
        <v>#REF!</v>
      </c>
      <c r="P161" t="e">
        <f>MAX('[1]LANC'!#REF!)</f>
        <v>#REF!</v>
      </c>
    </row>
    <row r="162" spans="1:16" ht="12.75" hidden="1">
      <c r="A162" s="1" t="s">
        <v>44</v>
      </c>
      <c r="B162" t="e">
        <f>'[1]LANC'!#REF!</f>
        <v>#REF!</v>
      </c>
      <c r="D162" t="e">
        <f>'[1]LANC'!#REF!+'[1]LANC'!#REF!+'[1]LANC'!#REF!</f>
        <v>#REF!</v>
      </c>
      <c r="E162" s="11" t="e">
        <f>'[1]LANC'!#REF!</f>
        <v>#REF!</v>
      </c>
      <c r="F162" s="11" t="e">
        <f>'[1]LANC'!#REF!</f>
        <v>#REF!</v>
      </c>
      <c r="G162" s="11" t="e">
        <f>'[1]LANC'!#REF!</f>
        <v>#REF!</v>
      </c>
      <c r="H162" s="11" t="e">
        <f>'[1]LANC'!#REF!</f>
        <v>#REF!</v>
      </c>
      <c r="I162" s="12" t="e">
        <f t="shared" si="14"/>
        <v>#REF!</v>
      </c>
      <c r="J162" s="12" t="e">
        <f t="shared" si="19"/>
        <v>#REF!</v>
      </c>
      <c r="L162" s="13" t="e">
        <f t="shared" si="16"/>
        <v>#REF!</v>
      </c>
      <c r="M162" s="12" t="e">
        <f t="shared" si="17"/>
        <v>#REF!</v>
      </c>
      <c r="N162" s="12" t="e">
        <f t="shared" si="18"/>
        <v>#REF!</v>
      </c>
      <c r="O162" t="e">
        <f>MAX('[1]LANC'!#REF!)</f>
        <v>#REF!</v>
      </c>
      <c r="P162" t="e">
        <f>MAX('[1]LANC'!#REF!)</f>
        <v>#REF!</v>
      </c>
    </row>
    <row r="163" spans="1:16" ht="12.75" hidden="1">
      <c r="A163" s="1" t="s">
        <v>45</v>
      </c>
      <c r="B163" t="e">
        <f>'[1]LANC'!#REF!</f>
        <v>#REF!</v>
      </c>
      <c r="D163" t="e">
        <f>'[1]LANC'!#REF!+'[1]LANC'!#REF!+'[1]LANC'!#REF!</f>
        <v>#REF!</v>
      </c>
      <c r="E163" s="11" t="e">
        <f>'[1]LANC'!#REF!</f>
        <v>#REF!</v>
      </c>
      <c r="F163" s="11" t="e">
        <f>'[1]LANC'!#REF!</f>
        <v>#REF!</v>
      </c>
      <c r="G163" s="11" t="e">
        <f>'[1]LANC'!#REF!</f>
        <v>#REF!</v>
      </c>
      <c r="H163" s="11" t="e">
        <f>'[1]LANC'!#REF!</f>
        <v>#REF!</v>
      </c>
      <c r="I163" s="12" t="e">
        <f t="shared" si="14"/>
        <v>#REF!</v>
      </c>
      <c r="J163" s="12" t="e">
        <f t="shared" si="19"/>
        <v>#REF!</v>
      </c>
      <c r="L163" s="13" t="e">
        <f t="shared" si="16"/>
        <v>#REF!</v>
      </c>
      <c r="M163" s="12" t="e">
        <f t="shared" si="17"/>
        <v>#REF!</v>
      </c>
      <c r="N163" s="12" t="e">
        <f t="shared" si="18"/>
        <v>#REF!</v>
      </c>
      <c r="O163" t="e">
        <f>MAX('[1]LANC'!#REF!)</f>
        <v>#REF!</v>
      </c>
      <c r="P163" t="e">
        <f>MAX('[1]LANC'!#REF!)</f>
        <v>#REF!</v>
      </c>
    </row>
    <row r="164" spans="1:16" ht="12.75" hidden="1">
      <c r="A164" s="1" t="s">
        <v>46</v>
      </c>
      <c r="B164" t="e">
        <f>'[1]LANC'!#REF!</f>
        <v>#REF!</v>
      </c>
      <c r="D164" t="e">
        <f>'[1]LANC'!#REF!+'[1]LANC'!#REF!+'[1]LANC'!#REF!</f>
        <v>#REF!</v>
      </c>
      <c r="E164" s="11" t="e">
        <f>'[1]LANC'!#REF!</f>
        <v>#REF!</v>
      </c>
      <c r="F164" s="11" t="e">
        <f>'[1]LANC'!#REF!</f>
        <v>#REF!</v>
      </c>
      <c r="G164" s="11" t="e">
        <f>'[1]LANC'!#REF!</f>
        <v>#REF!</v>
      </c>
      <c r="H164" s="11" t="e">
        <f>'[1]LANC'!#REF!</f>
        <v>#REF!</v>
      </c>
      <c r="I164" s="12" t="e">
        <f t="shared" si="14"/>
        <v>#REF!</v>
      </c>
      <c r="J164" s="12" t="e">
        <f t="shared" si="19"/>
        <v>#REF!</v>
      </c>
      <c r="L164" s="13" t="e">
        <f t="shared" si="16"/>
        <v>#REF!</v>
      </c>
      <c r="M164" s="12" t="e">
        <f t="shared" si="17"/>
        <v>#REF!</v>
      </c>
      <c r="N164" s="12" t="e">
        <f t="shared" si="18"/>
        <v>#REF!</v>
      </c>
      <c r="O164" t="e">
        <f>MAX('[1]LANC'!#REF!)</f>
        <v>#REF!</v>
      </c>
      <c r="P164" t="e">
        <f>MAX('[1]LANC'!#REF!)</f>
        <v>#REF!</v>
      </c>
    </row>
    <row r="165" spans="1:16" ht="12.75" hidden="1">
      <c r="A165" s="1" t="s">
        <v>47</v>
      </c>
      <c r="B165" t="e">
        <f>'[1]LANC'!#REF!</f>
        <v>#REF!</v>
      </c>
      <c r="D165" t="e">
        <f>'[1]LANC'!#REF!+'[1]LANC'!#REF!+'[1]LANC'!#REF!</f>
        <v>#REF!</v>
      </c>
      <c r="E165" s="11" t="e">
        <f>'[1]LANC'!#REF!</f>
        <v>#REF!</v>
      </c>
      <c r="F165" s="11" t="e">
        <f>'[1]LANC'!#REF!</f>
        <v>#REF!</v>
      </c>
      <c r="G165" s="11" t="e">
        <f>'[1]LANC'!#REF!</f>
        <v>#REF!</v>
      </c>
      <c r="H165" s="11" t="e">
        <f>'[1]LANC'!#REF!</f>
        <v>#REF!</v>
      </c>
      <c r="I165" s="12" t="e">
        <f t="shared" si="14"/>
        <v>#REF!</v>
      </c>
      <c r="J165" s="12" t="e">
        <f t="shared" si="19"/>
        <v>#REF!</v>
      </c>
      <c r="L165" s="13" t="e">
        <f t="shared" si="16"/>
        <v>#REF!</v>
      </c>
      <c r="M165" s="12" t="e">
        <f t="shared" si="17"/>
        <v>#REF!</v>
      </c>
      <c r="N165" s="12" t="e">
        <f t="shared" si="18"/>
        <v>#REF!</v>
      </c>
      <c r="O165" t="e">
        <f>MAX('[1]LANC'!#REF!)</f>
        <v>#REF!</v>
      </c>
      <c r="P165" t="e">
        <f>MAX('[1]LANC'!#REF!)</f>
        <v>#REF!</v>
      </c>
    </row>
    <row r="166" spans="1:16" ht="12.75" hidden="1">
      <c r="A166" s="1" t="s">
        <v>48</v>
      </c>
      <c r="B166" t="e">
        <f>'[1]LANC'!#REF!</f>
        <v>#REF!</v>
      </c>
      <c r="D166" t="e">
        <f>'[1]LANC'!#REF!+'[1]LANC'!#REF!+'[1]LANC'!#REF!</f>
        <v>#REF!</v>
      </c>
      <c r="E166" s="11" t="e">
        <f>'[1]LANC'!#REF!</f>
        <v>#REF!</v>
      </c>
      <c r="F166" s="11" t="e">
        <f>'[1]LANC'!#REF!</f>
        <v>#REF!</v>
      </c>
      <c r="G166" s="11" t="e">
        <f>'[1]LANC'!#REF!</f>
        <v>#REF!</v>
      </c>
      <c r="H166" s="11" t="e">
        <f>'[1]LANC'!#REF!</f>
        <v>#REF!</v>
      </c>
      <c r="I166" s="12" t="e">
        <f t="shared" si="14"/>
        <v>#REF!</v>
      </c>
      <c r="J166" s="12" t="e">
        <f t="shared" si="19"/>
        <v>#REF!</v>
      </c>
      <c r="L166" s="13" t="e">
        <f t="shared" si="16"/>
        <v>#REF!</v>
      </c>
      <c r="M166" s="12" t="e">
        <f t="shared" si="17"/>
        <v>#REF!</v>
      </c>
      <c r="N166" s="12" t="e">
        <f t="shared" si="18"/>
        <v>#REF!</v>
      </c>
      <c r="O166" t="e">
        <f>MAX('[1]LANC'!#REF!)</f>
        <v>#REF!</v>
      </c>
      <c r="P166" t="e">
        <f>MAX('[1]LANC'!#REF!)</f>
        <v>#REF!</v>
      </c>
    </row>
    <row r="167" spans="1:16" ht="12.75" hidden="1">
      <c r="A167" s="1" t="s">
        <v>49</v>
      </c>
      <c r="B167" t="e">
        <f>'[1]LANC'!#REF!</f>
        <v>#REF!</v>
      </c>
      <c r="D167" t="e">
        <f>'[1]LANC'!#REF!+'[1]LANC'!#REF!+'[1]LANC'!#REF!</f>
        <v>#REF!</v>
      </c>
      <c r="E167" s="11" t="e">
        <f>'[1]LANC'!#REF!</f>
        <v>#REF!</v>
      </c>
      <c r="F167" s="11" t="e">
        <f>'[1]LANC'!#REF!</f>
        <v>#REF!</v>
      </c>
      <c r="G167" s="11" t="e">
        <f>'[1]LANC'!#REF!</f>
        <v>#REF!</v>
      </c>
      <c r="H167" s="11" t="e">
        <f>'[1]LANC'!#REF!</f>
        <v>#REF!</v>
      </c>
      <c r="I167" s="12" t="e">
        <f t="shared" si="14"/>
        <v>#REF!</v>
      </c>
      <c r="J167" s="12" t="e">
        <f t="shared" si="19"/>
        <v>#REF!</v>
      </c>
      <c r="L167" s="13" t="e">
        <f t="shared" si="16"/>
        <v>#REF!</v>
      </c>
      <c r="M167" s="12" t="e">
        <f t="shared" si="17"/>
        <v>#REF!</v>
      </c>
      <c r="N167" s="12" t="e">
        <f t="shared" si="18"/>
        <v>#REF!</v>
      </c>
      <c r="O167" t="e">
        <f>MAX('[1]LANC'!#REF!)</f>
        <v>#REF!</v>
      </c>
      <c r="P167" t="e">
        <f>MAX('[1]LANC'!#REF!)</f>
        <v>#REF!</v>
      </c>
    </row>
    <row r="168" spans="2:16" ht="12.75" hidden="1">
      <c r="B168"/>
      <c r="D168" t="e">
        <f>'[1]LANC'!#REF!+'[1]LANC'!#REF!+'[1]LANC'!#REF!</f>
        <v>#REF!</v>
      </c>
      <c r="E168" s="11" t="e">
        <f>'[1]LANC'!#REF!</f>
        <v>#REF!</v>
      </c>
      <c r="F168" s="11" t="e">
        <f>'[1]LANC'!#REF!</f>
        <v>#REF!</v>
      </c>
      <c r="G168" s="11" t="e">
        <f>'[1]LANC'!#REF!</f>
        <v>#REF!</v>
      </c>
      <c r="H168" s="11" t="e">
        <f>'[1]LANC'!#REF!</f>
        <v>#REF!</v>
      </c>
      <c r="I168" s="12" t="e">
        <f t="shared" si="14"/>
        <v>#REF!</v>
      </c>
      <c r="J168" s="12" t="e">
        <f t="shared" si="19"/>
        <v>#REF!</v>
      </c>
      <c r="L168" s="13" t="e">
        <f t="shared" si="16"/>
        <v>#REF!</v>
      </c>
      <c r="M168" s="12" t="e">
        <f t="shared" si="17"/>
        <v>#REF!</v>
      </c>
      <c r="N168" s="12" t="e">
        <f t="shared" si="18"/>
        <v>#REF!</v>
      </c>
      <c r="O168" t="e">
        <f>MAX('[1]LANC'!#REF!)</f>
        <v>#REF!</v>
      </c>
      <c r="P168" t="e">
        <f>MAX('[1]LANC'!#REF!)</f>
        <v>#REF!</v>
      </c>
    </row>
    <row r="169" spans="2:16" ht="12.75" hidden="1">
      <c r="B169"/>
      <c r="D169" t="e">
        <f>'[1]LANC'!#REF!+'[1]LANC'!#REF!+'[1]LANC'!#REF!</f>
        <v>#REF!</v>
      </c>
      <c r="E169" s="11" t="e">
        <f>'[1]LANC'!#REF!</f>
        <v>#REF!</v>
      </c>
      <c r="F169" s="11" t="e">
        <f>'[1]LANC'!#REF!</f>
        <v>#REF!</v>
      </c>
      <c r="G169" s="11" t="e">
        <f>'[1]LANC'!#REF!</f>
        <v>#REF!</v>
      </c>
      <c r="H169" s="11" t="e">
        <f>'[1]LANC'!#REF!</f>
        <v>#REF!</v>
      </c>
      <c r="I169" s="12" t="e">
        <f t="shared" si="14"/>
        <v>#REF!</v>
      </c>
      <c r="J169" s="12" t="e">
        <f t="shared" si="19"/>
        <v>#REF!</v>
      </c>
      <c r="L169" s="13" t="e">
        <f t="shared" si="16"/>
        <v>#REF!</v>
      </c>
      <c r="M169" s="12" t="e">
        <f t="shared" si="17"/>
        <v>#REF!</v>
      </c>
      <c r="N169" s="12" t="e">
        <f t="shared" si="18"/>
        <v>#REF!</v>
      </c>
      <c r="O169" t="e">
        <f>MAX('[1]LANC'!#REF!)</f>
        <v>#REF!</v>
      </c>
      <c r="P169" t="e">
        <f>MAX('[1]LANC'!#REF!)</f>
        <v>#REF!</v>
      </c>
    </row>
    <row r="170" spans="2:16" ht="12.75" hidden="1">
      <c r="B170"/>
      <c r="D170" t="e">
        <f>'[1]LANC'!#REF!+'[1]LANC'!#REF!+'[1]LANC'!#REF!</f>
        <v>#REF!</v>
      </c>
      <c r="E170" s="11" t="e">
        <f>'[1]LANC'!#REF!</f>
        <v>#REF!</v>
      </c>
      <c r="F170" s="11" t="e">
        <f>'[1]LANC'!#REF!</f>
        <v>#REF!</v>
      </c>
      <c r="G170" s="11" t="e">
        <f>'[1]LANC'!#REF!</f>
        <v>#REF!</v>
      </c>
      <c r="H170" s="11" t="e">
        <f>'[1]LANC'!#REF!</f>
        <v>#REF!</v>
      </c>
      <c r="I170" s="12" t="e">
        <f t="shared" si="14"/>
        <v>#REF!</v>
      </c>
      <c r="J170" s="12" t="e">
        <f t="shared" si="19"/>
        <v>#REF!</v>
      </c>
      <c r="L170" s="13" t="e">
        <f t="shared" si="16"/>
        <v>#REF!</v>
      </c>
      <c r="M170" s="12" t="e">
        <f t="shared" si="17"/>
        <v>#REF!</v>
      </c>
      <c r="N170" s="12" t="e">
        <f t="shared" si="18"/>
        <v>#REF!</v>
      </c>
      <c r="O170" t="e">
        <f>MAX('[1]LANC'!#REF!)</f>
        <v>#REF!</v>
      </c>
      <c r="P170" t="e">
        <f>MAX('[1]LANC'!#REF!)</f>
        <v>#REF!</v>
      </c>
    </row>
    <row r="171" spans="2:16" ht="12.75" hidden="1">
      <c r="B171"/>
      <c r="D171" t="e">
        <f>'[1]LANC'!#REF!+'[1]LANC'!#REF!+'[1]LANC'!#REF!</f>
        <v>#REF!</v>
      </c>
      <c r="E171" s="11" t="e">
        <f>'[1]LANC'!#REF!</f>
        <v>#REF!</v>
      </c>
      <c r="F171" s="11" t="e">
        <f>'[1]LANC'!#REF!</f>
        <v>#REF!</v>
      </c>
      <c r="G171" s="11" t="e">
        <f>'[1]LANC'!#REF!</f>
        <v>#REF!</v>
      </c>
      <c r="H171" s="11" t="e">
        <f>'[1]LANC'!#REF!</f>
        <v>#REF!</v>
      </c>
      <c r="I171" s="12" t="e">
        <f t="shared" si="14"/>
        <v>#REF!</v>
      </c>
      <c r="J171" s="12" t="e">
        <f t="shared" si="19"/>
        <v>#REF!</v>
      </c>
      <c r="L171" s="13" t="e">
        <f t="shared" si="16"/>
        <v>#REF!</v>
      </c>
      <c r="M171" s="12" t="e">
        <f t="shared" si="17"/>
        <v>#REF!</v>
      </c>
      <c r="N171" s="12" t="e">
        <f t="shared" si="18"/>
        <v>#REF!</v>
      </c>
      <c r="O171" t="e">
        <f>MAX('[1]LANC'!#REF!)</f>
        <v>#REF!</v>
      </c>
      <c r="P171" t="e">
        <f>MAX('[1]LANC'!#REF!)</f>
        <v>#REF!</v>
      </c>
    </row>
    <row r="172" spans="2:16" ht="12.75" hidden="1">
      <c r="B172"/>
      <c r="D172" t="e">
        <f>'[1]LANC'!#REF!+'[1]LANC'!#REF!+'[1]LANC'!#REF!</f>
        <v>#REF!</v>
      </c>
      <c r="E172" s="11" t="e">
        <f>'[1]LANC'!#REF!</f>
        <v>#REF!</v>
      </c>
      <c r="F172" s="11" t="e">
        <f>'[1]LANC'!#REF!</f>
        <v>#REF!</v>
      </c>
      <c r="G172" s="11" t="e">
        <f>'[1]LANC'!#REF!</f>
        <v>#REF!</v>
      </c>
      <c r="H172" s="11" t="e">
        <f>'[1]LANC'!#REF!</f>
        <v>#REF!</v>
      </c>
      <c r="I172" s="12" t="e">
        <f t="shared" si="14"/>
        <v>#REF!</v>
      </c>
      <c r="J172" s="12" t="e">
        <f t="shared" si="19"/>
        <v>#REF!</v>
      </c>
      <c r="L172" s="13" t="e">
        <f t="shared" si="16"/>
        <v>#REF!</v>
      </c>
      <c r="M172" s="12" t="e">
        <f t="shared" si="17"/>
        <v>#REF!</v>
      </c>
      <c r="N172" s="12" t="e">
        <f t="shared" si="18"/>
        <v>#REF!</v>
      </c>
      <c r="O172" t="e">
        <f>MAX('[1]LANC'!#REF!)</f>
        <v>#REF!</v>
      </c>
      <c r="P172" t="e">
        <f>MAX('[1]LANC'!#REF!)</f>
        <v>#REF!</v>
      </c>
    </row>
    <row r="173" spans="2:16" ht="12.75" hidden="1">
      <c r="B173"/>
      <c r="D173" t="e">
        <f>'[1]LANC'!#REF!+'[1]LANC'!#REF!+'[1]LANC'!#REF!</f>
        <v>#REF!</v>
      </c>
      <c r="E173" s="11" t="e">
        <f>'[1]LANC'!#REF!</f>
        <v>#REF!</v>
      </c>
      <c r="F173" s="11" t="e">
        <f>'[1]LANC'!#REF!</f>
        <v>#REF!</v>
      </c>
      <c r="G173" s="11" t="e">
        <f>'[1]LANC'!#REF!</f>
        <v>#REF!</v>
      </c>
      <c r="H173" s="11" t="e">
        <f>'[1]LANC'!#REF!</f>
        <v>#REF!</v>
      </c>
      <c r="I173" s="12" t="e">
        <f t="shared" si="14"/>
        <v>#REF!</v>
      </c>
      <c r="J173" s="12" t="e">
        <f t="shared" si="19"/>
        <v>#REF!</v>
      </c>
      <c r="L173" s="13" t="e">
        <f t="shared" si="16"/>
        <v>#REF!</v>
      </c>
      <c r="M173" s="12" t="e">
        <f t="shared" si="17"/>
        <v>#REF!</v>
      </c>
      <c r="N173" s="12" t="e">
        <f t="shared" si="18"/>
        <v>#REF!</v>
      </c>
      <c r="O173" t="e">
        <f>MAX('[1]LANC'!#REF!)</f>
        <v>#REF!</v>
      </c>
      <c r="P173" t="e">
        <f>MAX('[1]LANC'!#REF!)</f>
        <v>#REF!</v>
      </c>
    </row>
    <row r="174" spans="2:16" ht="12.75" hidden="1">
      <c r="B174"/>
      <c r="D174" t="e">
        <f>'[1]LANC'!#REF!+'[1]LANC'!#REF!+'[1]LANC'!#REF!</f>
        <v>#REF!</v>
      </c>
      <c r="E174" s="11" t="e">
        <f>'[1]LANC'!#REF!</f>
        <v>#REF!</v>
      </c>
      <c r="F174" s="11" t="e">
        <f>'[1]LANC'!#REF!</f>
        <v>#REF!</v>
      </c>
      <c r="G174" s="11" t="e">
        <f>'[1]LANC'!#REF!</f>
        <v>#REF!</v>
      </c>
      <c r="H174" s="11" t="e">
        <f>'[1]LANC'!#REF!</f>
        <v>#REF!</v>
      </c>
      <c r="I174" s="12" t="e">
        <f t="shared" si="14"/>
        <v>#REF!</v>
      </c>
      <c r="J174" s="12" t="e">
        <f t="shared" si="19"/>
        <v>#REF!</v>
      </c>
      <c r="L174" s="13" t="e">
        <f t="shared" si="16"/>
        <v>#REF!</v>
      </c>
      <c r="M174" s="12" t="e">
        <f t="shared" si="17"/>
        <v>#REF!</v>
      </c>
      <c r="N174" s="12" t="e">
        <f t="shared" si="18"/>
        <v>#REF!</v>
      </c>
      <c r="O174" t="e">
        <f>MAX('[1]LANC'!#REF!)</f>
        <v>#REF!</v>
      </c>
      <c r="P174" t="e">
        <f>MAX('[1]LANC'!#REF!)</f>
        <v>#REF!</v>
      </c>
    </row>
    <row r="175" spans="2:16" ht="12.75" hidden="1">
      <c r="B175"/>
      <c r="D175" t="e">
        <f>'[1]LANC'!#REF!+'[1]LANC'!#REF!+'[1]LANC'!#REF!</f>
        <v>#REF!</v>
      </c>
      <c r="E175" s="11" t="e">
        <f>'[1]LANC'!#REF!</f>
        <v>#REF!</v>
      </c>
      <c r="F175" s="11" t="e">
        <f>'[1]LANC'!#REF!</f>
        <v>#REF!</v>
      </c>
      <c r="G175" s="11" t="e">
        <f>'[1]LANC'!#REF!</f>
        <v>#REF!</v>
      </c>
      <c r="H175" s="11" t="e">
        <f>'[1]LANC'!#REF!</f>
        <v>#REF!</v>
      </c>
      <c r="I175" s="12" t="e">
        <f t="shared" si="14"/>
        <v>#REF!</v>
      </c>
      <c r="J175" s="12" t="e">
        <f t="shared" si="19"/>
        <v>#REF!</v>
      </c>
      <c r="L175" s="13" t="e">
        <f t="shared" si="16"/>
        <v>#REF!</v>
      </c>
      <c r="M175" s="12" t="e">
        <f t="shared" si="17"/>
        <v>#REF!</v>
      </c>
      <c r="N175" s="12" t="e">
        <f t="shared" si="18"/>
        <v>#REF!</v>
      </c>
      <c r="O175" t="e">
        <f>MAX('[1]LANC'!#REF!)</f>
        <v>#REF!</v>
      </c>
      <c r="P175" t="e">
        <f>MAX('[1]LANC'!#REF!)</f>
        <v>#REF!</v>
      </c>
    </row>
    <row r="176" spans="2:16" ht="12.75" hidden="1">
      <c r="B176"/>
      <c r="D176" t="e">
        <f>'[1]LANC'!#REF!+'[1]LANC'!#REF!+'[1]LANC'!#REF!</f>
        <v>#REF!</v>
      </c>
      <c r="E176" s="11" t="e">
        <f>'[1]LANC'!#REF!</f>
        <v>#REF!</v>
      </c>
      <c r="F176" s="11" t="e">
        <f>'[1]LANC'!#REF!</f>
        <v>#REF!</v>
      </c>
      <c r="G176" s="11" t="e">
        <f>'[1]LANC'!#REF!</f>
        <v>#REF!</v>
      </c>
      <c r="H176" s="11" t="e">
        <f>'[1]LANC'!#REF!</f>
        <v>#REF!</v>
      </c>
      <c r="I176" s="12" t="e">
        <f t="shared" si="14"/>
        <v>#REF!</v>
      </c>
      <c r="J176" s="12" t="e">
        <f t="shared" si="19"/>
        <v>#REF!</v>
      </c>
      <c r="L176" s="13" t="e">
        <f t="shared" si="16"/>
        <v>#REF!</v>
      </c>
      <c r="M176" s="12" t="e">
        <f t="shared" si="17"/>
        <v>#REF!</v>
      </c>
      <c r="N176" s="12" t="e">
        <f t="shared" si="18"/>
        <v>#REF!</v>
      </c>
      <c r="O176" t="e">
        <f>MAX('[1]LANC'!#REF!)</f>
        <v>#REF!</v>
      </c>
      <c r="P176" t="e">
        <f>MAX('[1]LANC'!#REF!)</f>
        <v>#REF!</v>
      </c>
    </row>
    <row r="177" spans="2:16" ht="12.75" hidden="1">
      <c r="B177"/>
      <c r="D177" t="e">
        <f>'[1]LANC'!#REF!+'[1]LANC'!#REF!+'[1]LANC'!#REF!</f>
        <v>#REF!</v>
      </c>
      <c r="E177" s="11" t="e">
        <f>'[1]LANC'!#REF!</f>
        <v>#REF!</v>
      </c>
      <c r="F177" s="11" t="e">
        <f>'[1]LANC'!#REF!</f>
        <v>#REF!</v>
      </c>
      <c r="G177" s="11" t="e">
        <f>'[1]LANC'!#REF!</f>
        <v>#REF!</v>
      </c>
      <c r="H177" s="11" t="e">
        <f>'[1]LANC'!#REF!</f>
        <v>#REF!</v>
      </c>
      <c r="I177" s="12" t="e">
        <f t="shared" si="14"/>
        <v>#REF!</v>
      </c>
      <c r="J177" s="12" t="e">
        <f t="shared" si="19"/>
        <v>#REF!</v>
      </c>
      <c r="L177" s="13" t="e">
        <f t="shared" si="16"/>
        <v>#REF!</v>
      </c>
      <c r="M177" s="12" t="e">
        <f t="shared" si="17"/>
        <v>#REF!</v>
      </c>
      <c r="N177" s="12" t="e">
        <f t="shared" si="18"/>
        <v>#REF!</v>
      </c>
      <c r="O177" t="e">
        <f>MAX('[1]LANC'!#REF!)</f>
        <v>#REF!</v>
      </c>
      <c r="P177" t="e">
        <f>MAX('[1]LANC'!#REF!)</f>
        <v>#REF!</v>
      </c>
    </row>
    <row r="178" spans="2:16" ht="12.75" hidden="1">
      <c r="B178"/>
      <c r="D178" t="e">
        <f>'[1]LANC'!#REF!+'[1]LANC'!#REF!+'[1]LANC'!#REF!</f>
        <v>#REF!</v>
      </c>
      <c r="E178" s="11" t="e">
        <f>'[1]LANC'!#REF!</f>
        <v>#REF!</v>
      </c>
      <c r="F178" s="11" t="e">
        <f>'[1]LANC'!#REF!</f>
        <v>#REF!</v>
      </c>
      <c r="G178" s="11" t="e">
        <f>'[1]LANC'!#REF!</f>
        <v>#REF!</v>
      </c>
      <c r="H178" s="11" t="e">
        <f>'[1]LANC'!#REF!</f>
        <v>#REF!</v>
      </c>
      <c r="I178" s="12" t="e">
        <f t="shared" si="14"/>
        <v>#REF!</v>
      </c>
      <c r="J178" s="12" t="e">
        <f t="shared" si="19"/>
        <v>#REF!</v>
      </c>
      <c r="L178" s="13" t="e">
        <f t="shared" si="16"/>
        <v>#REF!</v>
      </c>
      <c r="M178" s="12" t="e">
        <f t="shared" si="17"/>
        <v>#REF!</v>
      </c>
      <c r="N178" s="12" t="e">
        <f t="shared" si="18"/>
        <v>#REF!</v>
      </c>
      <c r="O178" t="e">
        <f>MAX('[1]LANC'!#REF!)</f>
        <v>#REF!</v>
      </c>
      <c r="P178" t="e">
        <f>MAX('[1]LANC'!#REF!)</f>
        <v>#REF!</v>
      </c>
    </row>
    <row r="179" spans="2:16" ht="12.75" hidden="1">
      <c r="B179"/>
      <c r="D179" t="e">
        <f>'[1]LANC'!#REF!+'[1]LANC'!#REF!+'[1]LANC'!#REF!</f>
        <v>#REF!</v>
      </c>
      <c r="E179" s="11" t="e">
        <f>'[1]LANC'!#REF!</f>
        <v>#REF!</v>
      </c>
      <c r="F179" s="11" t="e">
        <f>'[1]LANC'!#REF!</f>
        <v>#REF!</v>
      </c>
      <c r="G179" s="11" t="e">
        <f>'[1]LANC'!#REF!</f>
        <v>#REF!</v>
      </c>
      <c r="H179" s="11" t="e">
        <f>'[1]LANC'!#REF!</f>
        <v>#REF!</v>
      </c>
      <c r="I179" s="12" t="e">
        <f t="shared" si="14"/>
        <v>#REF!</v>
      </c>
      <c r="J179" s="12" t="e">
        <f t="shared" si="19"/>
        <v>#REF!</v>
      </c>
      <c r="L179" s="13" t="e">
        <f t="shared" si="16"/>
        <v>#REF!</v>
      </c>
      <c r="M179" s="12" t="e">
        <f t="shared" si="17"/>
        <v>#REF!</v>
      </c>
      <c r="N179" s="12" t="e">
        <f t="shared" si="18"/>
        <v>#REF!</v>
      </c>
      <c r="O179" t="e">
        <f>MAX('[1]LANC'!#REF!)</f>
        <v>#REF!</v>
      </c>
      <c r="P179" t="e">
        <f>MAX('[1]LANC'!#REF!)</f>
        <v>#REF!</v>
      </c>
    </row>
    <row r="180" spans="2:16" ht="12.75" hidden="1">
      <c r="B180"/>
      <c r="D180" t="e">
        <f>'[1]LANC'!#REF!+'[1]LANC'!#REF!+'[1]LANC'!#REF!</f>
        <v>#REF!</v>
      </c>
      <c r="E180" s="11" t="e">
        <f>'[1]LANC'!#REF!</f>
        <v>#REF!</v>
      </c>
      <c r="F180" s="11" t="e">
        <f>'[1]LANC'!#REF!</f>
        <v>#REF!</v>
      </c>
      <c r="G180" s="11" t="e">
        <f>'[1]LANC'!#REF!</f>
        <v>#REF!</v>
      </c>
      <c r="H180" s="11" t="e">
        <f>'[1]LANC'!#REF!</f>
        <v>#REF!</v>
      </c>
      <c r="I180" s="12" t="e">
        <f t="shared" si="14"/>
        <v>#REF!</v>
      </c>
      <c r="J180" s="12" t="e">
        <f t="shared" si="19"/>
        <v>#REF!</v>
      </c>
      <c r="L180" s="13" t="e">
        <f t="shared" si="16"/>
        <v>#REF!</v>
      </c>
      <c r="M180" s="12" t="e">
        <f t="shared" si="17"/>
        <v>#REF!</v>
      </c>
      <c r="N180" s="12" t="e">
        <f t="shared" si="18"/>
        <v>#REF!</v>
      </c>
      <c r="O180" t="e">
        <f>MAX('[1]LANC'!#REF!)</f>
        <v>#REF!</v>
      </c>
      <c r="P180" t="e">
        <f>MAX('[1]LANC'!#REF!)</f>
        <v>#REF!</v>
      </c>
    </row>
    <row r="181" spans="2:16" ht="12.75" hidden="1">
      <c r="B181"/>
      <c r="D181" t="e">
        <f>'[1]LANC'!#REF!+'[1]LANC'!#REF!+'[1]LANC'!#REF!</f>
        <v>#REF!</v>
      </c>
      <c r="E181" s="11" t="e">
        <f>'[1]LANC'!#REF!</f>
        <v>#REF!</v>
      </c>
      <c r="F181" s="11" t="e">
        <f>'[1]LANC'!#REF!</f>
        <v>#REF!</v>
      </c>
      <c r="G181" s="11" t="e">
        <f>'[1]LANC'!#REF!</f>
        <v>#REF!</v>
      </c>
      <c r="H181" s="11" t="e">
        <f>'[1]LANC'!#REF!</f>
        <v>#REF!</v>
      </c>
      <c r="I181" s="12" t="e">
        <f t="shared" si="14"/>
        <v>#REF!</v>
      </c>
      <c r="J181" s="12" t="e">
        <f t="shared" si="19"/>
        <v>#REF!</v>
      </c>
      <c r="L181" s="13" t="e">
        <f t="shared" si="16"/>
        <v>#REF!</v>
      </c>
      <c r="M181" s="12" t="e">
        <f t="shared" si="17"/>
        <v>#REF!</v>
      </c>
      <c r="N181" s="12" t="e">
        <f t="shared" si="18"/>
        <v>#REF!</v>
      </c>
      <c r="O181" t="e">
        <f>MAX('[1]LANC'!#REF!)</f>
        <v>#REF!</v>
      </c>
      <c r="P181" t="e">
        <f>MAX('[1]LANC'!#REF!)</f>
        <v>#REF!</v>
      </c>
    </row>
    <row r="182" spans="2:16" ht="12.75" hidden="1">
      <c r="B182"/>
      <c r="D182" t="e">
        <f>'[1]LANC'!#REF!+'[1]LANC'!#REF!+'[1]LANC'!#REF!</f>
        <v>#REF!</v>
      </c>
      <c r="E182" s="11" t="e">
        <f>'[1]LANC'!#REF!</f>
        <v>#REF!</v>
      </c>
      <c r="F182" s="11" t="e">
        <f>'[1]LANC'!#REF!</f>
        <v>#REF!</v>
      </c>
      <c r="G182" s="11" t="e">
        <f>'[1]LANC'!#REF!</f>
        <v>#REF!</v>
      </c>
      <c r="H182" s="11" t="e">
        <f>'[1]LANC'!#REF!</f>
        <v>#REF!</v>
      </c>
      <c r="I182" s="12" t="e">
        <f t="shared" si="14"/>
        <v>#REF!</v>
      </c>
      <c r="J182" s="12" t="e">
        <f t="shared" si="19"/>
        <v>#REF!</v>
      </c>
      <c r="L182" s="13" t="e">
        <f t="shared" si="16"/>
        <v>#REF!</v>
      </c>
      <c r="M182" s="12" t="e">
        <f t="shared" si="17"/>
        <v>#REF!</v>
      </c>
      <c r="N182" s="12" t="e">
        <f t="shared" si="18"/>
        <v>#REF!</v>
      </c>
      <c r="O182" t="e">
        <f>MAX('[1]LANC'!#REF!)</f>
        <v>#REF!</v>
      </c>
      <c r="P182" t="e">
        <f>MAX('[1]LANC'!#REF!)</f>
        <v>#REF!</v>
      </c>
    </row>
    <row r="183" spans="2:16" ht="12.75" hidden="1">
      <c r="B183"/>
      <c r="D183" t="e">
        <f>'[1]LANC'!#REF!+'[1]LANC'!#REF!+'[1]LANC'!#REF!</f>
        <v>#REF!</v>
      </c>
      <c r="E183" s="11" t="e">
        <f>'[1]LANC'!#REF!</f>
        <v>#REF!</v>
      </c>
      <c r="F183" s="11" t="e">
        <f>'[1]LANC'!#REF!</f>
        <v>#REF!</v>
      </c>
      <c r="G183" s="11" t="e">
        <f>'[1]LANC'!#REF!</f>
        <v>#REF!</v>
      </c>
      <c r="H183" s="11" t="e">
        <f>'[1]LANC'!#REF!</f>
        <v>#REF!</v>
      </c>
      <c r="I183" s="12" t="e">
        <f t="shared" si="14"/>
        <v>#REF!</v>
      </c>
      <c r="J183" s="12" t="e">
        <f t="shared" si="19"/>
        <v>#REF!</v>
      </c>
      <c r="L183" s="13" t="e">
        <f t="shared" si="16"/>
        <v>#REF!</v>
      </c>
      <c r="M183" s="12" t="e">
        <f t="shared" si="17"/>
        <v>#REF!</v>
      </c>
      <c r="N183" s="12" t="e">
        <f t="shared" si="18"/>
        <v>#REF!</v>
      </c>
      <c r="O183" t="e">
        <f>MAX('[1]LANC'!#REF!)</f>
        <v>#REF!</v>
      </c>
      <c r="P183" t="e">
        <f>MAX('[1]LANC'!#REF!)</f>
        <v>#REF!</v>
      </c>
    </row>
    <row r="184" spans="2:16" ht="12.75" hidden="1">
      <c r="B184"/>
      <c r="D184" t="e">
        <f>'[1]LANC'!#REF!+'[1]LANC'!#REF!+'[1]LANC'!#REF!</f>
        <v>#REF!</v>
      </c>
      <c r="E184" s="11" t="e">
        <f>'[1]LANC'!#REF!</f>
        <v>#REF!</v>
      </c>
      <c r="F184" s="11" t="e">
        <f>'[1]LANC'!#REF!</f>
        <v>#REF!</v>
      </c>
      <c r="G184" s="11" t="e">
        <f>'[1]LANC'!#REF!</f>
        <v>#REF!</v>
      </c>
      <c r="H184" s="11" t="e">
        <f>'[1]LANC'!#REF!</f>
        <v>#REF!</v>
      </c>
      <c r="I184" s="12" t="e">
        <f t="shared" si="14"/>
        <v>#REF!</v>
      </c>
      <c r="J184" s="12" t="e">
        <f t="shared" si="19"/>
        <v>#REF!</v>
      </c>
      <c r="L184" s="13" t="e">
        <f t="shared" si="16"/>
        <v>#REF!</v>
      </c>
      <c r="M184" s="12" t="e">
        <f t="shared" si="17"/>
        <v>#REF!</v>
      </c>
      <c r="N184" s="12" t="e">
        <f t="shared" si="18"/>
        <v>#REF!</v>
      </c>
      <c r="O184" t="e">
        <f>MAX('[1]LANC'!#REF!)</f>
        <v>#REF!</v>
      </c>
      <c r="P184" t="e">
        <f>MAX('[1]LANC'!#REF!)</f>
        <v>#REF!</v>
      </c>
    </row>
    <row r="185" spans="2:16" ht="12.75" hidden="1">
      <c r="B185"/>
      <c r="D185" t="e">
        <f>'[1]LANC'!#REF!+'[1]LANC'!#REF!+'[1]LANC'!#REF!</f>
        <v>#REF!</v>
      </c>
      <c r="E185" s="11" t="e">
        <f>'[1]LANC'!#REF!</f>
        <v>#REF!</v>
      </c>
      <c r="F185" s="11" t="e">
        <f>'[1]LANC'!#REF!</f>
        <v>#REF!</v>
      </c>
      <c r="G185" s="11" t="e">
        <f>'[1]LANC'!#REF!</f>
        <v>#REF!</v>
      </c>
      <c r="H185" s="11" t="e">
        <f>'[1]LANC'!#REF!</f>
        <v>#REF!</v>
      </c>
      <c r="I185" s="12" t="e">
        <f t="shared" si="14"/>
        <v>#REF!</v>
      </c>
      <c r="J185" s="12" t="e">
        <f t="shared" si="19"/>
        <v>#REF!</v>
      </c>
      <c r="L185" s="13" t="e">
        <f t="shared" si="16"/>
        <v>#REF!</v>
      </c>
      <c r="M185" s="12" t="e">
        <f t="shared" si="17"/>
        <v>#REF!</v>
      </c>
      <c r="N185" s="12" t="e">
        <f t="shared" si="18"/>
        <v>#REF!</v>
      </c>
      <c r="O185" t="e">
        <f>MAX('[1]LANC'!#REF!)</f>
        <v>#REF!</v>
      </c>
      <c r="P185" t="e">
        <f>MAX('[1]LANC'!#REF!)</f>
        <v>#REF!</v>
      </c>
    </row>
    <row r="186" spans="2:16" ht="12.75" hidden="1">
      <c r="B186"/>
      <c r="D186" t="e">
        <f>'[1]LANC'!#REF!+'[1]LANC'!#REF!+'[1]LANC'!#REF!</f>
        <v>#REF!</v>
      </c>
      <c r="E186" s="11" t="e">
        <f>'[1]LANC'!#REF!</f>
        <v>#REF!</v>
      </c>
      <c r="F186" s="11" t="e">
        <f>'[1]LANC'!#REF!</f>
        <v>#REF!</v>
      </c>
      <c r="G186" s="11" t="e">
        <f>'[1]LANC'!#REF!</f>
        <v>#REF!</v>
      </c>
      <c r="H186" s="11" t="e">
        <f>'[1]LANC'!#REF!</f>
        <v>#REF!</v>
      </c>
      <c r="I186" s="12" t="e">
        <f t="shared" si="14"/>
        <v>#REF!</v>
      </c>
      <c r="J186" s="12" t="e">
        <f t="shared" si="19"/>
        <v>#REF!</v>
      </c>
      <c r="L186" s="13" t="e">
        <f t="shared" si="16"/>
        <v>#REF!</v>
      </c>
      <c r="M186" s="12" t="e">
        <f t="shared" si="17"/>
        <v>#REF!</v>
      </c>
      <c r="N186" s="12" t="e">
        <f t="shared" si="18"/>
        <v>#REF!</v>
      </c>
      <c r="O186" t="e">
        <f>MAX('[1]LANC'!#REF!)</f>
        <v>#REF!</v>
      </c>
      <c r="P186" t="e">
        <f>MAX('[1]LANC'!#REF!)</f>
        <v>#REF!</v>
      </c>
    </row>
    <row r="187" spans="2:16" ht="12.75" hidden="1">
      <c r="B187"/>
      <c r="D187" t="e">
        <f>'[1]LANC'!#REF!+'[1]LANC'!#REF!+'[1]LANC'!#REF!</f>
        <v>#REF!</v>
      </c>
      <c r="E187" s="11" t="e">
        <f>'[1]LANC'!#REF!</f>
        <v>#REF!</v>
      </c>
      <c r="F187" s="11" t="e">
        <f>'[1]LANC'!#REF!</f>
        <v>#REF!</v>
      </c>
      <c r="G187" s="11" t="e">
        <f>'[1]LANC'!#REF!</f>
        <v>#REF!</v>
      </c>
      <c r="H187" s="11" t="e">
        <f>'[1]LANC'!#REF!</f>
        <v>#REF!</v>
      </c>
      <c r="I187" s="12" t="e">
        <f t="shared" si="14"/>
        <v>#REF!</v>
      </c>
      <c r="J187" s="12" t="e">
        <f t="shared" si="19"/>
        <v>#REF!</v>
      </c>
      <c r="L187" s="13" t="e">
        <f t="shared" si="16"/>
        <v>#REF!</v>
      </c>
      <c r="M187" s="12" t="e">
        <f t="shared" si="17"/>
        <v>#REF!</v>
      </c>
      <c r="N187" s="12" t="e">
        <f t="shared" si="18"/>
        <v>#REF!</v>
      </c>
      <c r="O187" t="e">
        <f>MAX('[1]LANC'!#REF!)</f>
        <v>#REF!</v>
      </c>
      <c r="P187" t="e">
        <f>MAX('[1]LANC'!#REF!)</f>
        <v>#REF!</v>
      </c>
    </row>
    <row r="188" spans="4:13" ht="13.5" thickBot="1">
      <c r="D188" s="10"/>
      <c r="E188" s="9"/>
      <c r="F188" s="9"/>
      <c r="G188" s="9"/>
      <c r="H188" s="9"/>
      <c r="I188" s="15"/>
      <c r="J188" s="15"/>
      <c r="L188" s="13"/>
      <c r="M188" s="12"/>
    </row>
    <row r="189" spans="2:13" ht="13.5" thickBot="1">
      <c r="B189" s="106" t="s">
        <v>50</v>
      </c>
      <c r="C189" s="102"/>
      <c r="D189" s="102"/>
      <c r="E189" s="66" t="str">
        <f>INDEX($B$141:$B$146,MATCH($I$189,$O$141:$O$146,0),1)</f>
        <v>Thiago Travagini/Renan Guerra</v>
      </c>
      <c r="F189" s="103"/>
      <c r="G189" s="104"/>
      <c r="H189" s="66"/>
      <c r="I189" s="105">
        <f>MAX(O141:O146)</f>
        <v>439</v>
      </c>
      <c r="J189" s="15"/>
      <c r="L189" s="16"/>
      <c r="M189" s="12"/>
    </row>
    <row r="190" spans="2:13" ht="13.5" thickBot="1">
      <c r="B190"/>
      <c r="D190" s="10"/>
      <c r="E190" s="9"/>
      <c r="F190" s="9"/>
      <c r="G190" s="9"/>
      <c r="H190" s="9"/>
      <c r="I190" s="15"/>
      <c r="J190" s="15"/>
      <c r="L190" s="13"/>
      <c r="M190" s="12"/>
    </row>
    <row r="191" spans="2:15" ht="13.5" thickBot="1">
      <c r="B191" s="106" t="s">
        <v>51</v>
      </c>
      <c r="C191" s="102"/>
      <c r="D191" s="102"/>
      <c r="E191" s="66" t="str">
        <f>INDEX($B$141:$B$146,MATCH($I$191,$P$141:$P$146,0),1)</f>
        <v>Thiago Travagini/Renan Guerra</v>
      </c>
      <c r="F191" s="103"/>
      <c r="G191" s="104"/>
      <c r="H191" s="66"/>
      <c r="I191" s="107">
        <f>MAX(P141:P146)</f>
        <v>2706</v>
      </c>
      <c r="J191" s="15"/>
      <c r="L191" s="13"/>
      <c r="M191" s="12"/>
      <c r="O191" s="14"/>
    </row>
  </sheetData>
  <printOptions/>
  <pageMargins left="0.75" right="0.75" top="1" bottom="1" header="0.492125985" footer="0.49212598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22"/>
  <sheetViews>
    <sheetView workbookViewId="0" topLeftCell="A4">
      <selection activeCell="H21" sqref="H21"/>
    </sheetView>
  </sheetViews>
  <sheetFormatPr defaultColWidth="9.140625" defaultRowHeight="12.75"/>
  <cols>
    <col min="1" max="1" width="4.7109375" style="1" customWidth="1"/>
    <col min="2" max="2" width="18.00390625" style="0" customWidth="1"/>
    <col min="3" max="3" width="3.8515625" style="0" customWidth="1"/>
    <col min="4" max="4" width="7.00390625" style="0" customWidth="1"/>
    <col min="5" max="7" width="5.7109375" style="1" customWidth="1"/>
    <col min="8" max="8" width="6.421875" style="1" customWidth="1"/>
    <col min="9" max="10" width="7.28125" style="1" customWidth="1"/>
    <col min="11" max="11" width="4.00390625" style="1" customWidth="1"/>
    <col min="12" max="12" width="7.140625" style="1" customWidth="1"/>
    <col min="13" max="13" width="6.7109375" style="1" customWidth="1"/>
    <col min="14" max="14" width="6.57421875" style="1" customWidth="1"/>
    <col min="15" max="15" width="8.140625" style="0" customWidth="1"/>
  </cols>
  <sheetData>
    <row r="1" spans="2:14" ht="18">
      <c r="B1" s="2" t="s">
        <v>0</v>
      </c>
      <c r="K1" s="1" t="s">
        <v>1</v>
      </c>
      <c r="N1"/>
    </row>
    <row r="2" spans="2:14" ht="18">
      <c r="B2" s="2" t="s">
        <v>2</v>
      </c>
      <c r="N2"/>
    </row>
    <row r="3" ht="12.75">
      <c r="N3"/>
    </row>
    <row r="4" spans="2:16" ht="18">
      <c r="B4" s="2" t="s">
        <v>54</v>
      </c>
      <c r="K4" s="3" t="s">
        <v>4</v>
      </c>
      <c r="N4" s="72" t="s">
        <v>5</v>
      </c>
      <c r="O4" s="72"/>
      <c r="P4" s="72"/>
    </row>
    <row r="7" spans="1:16" ht="12.75">
      <c r="A7" s="4"/>
      <c r="B7" s="5"/>
      <c r="C7" s="5"/>
      <c r="D7" s="38" t="s">
        <v>6</v>
      </c>
      <c r="E7" s="6"/>
      <c r="F7" s="6"/>
      <c r="G7" s="6"/>
      <c r="H7" s="4"/>
      <c r="I7" s="4"/>
      <c r="J7" s="4"/>
      <c r="K7" s="38" t="s">
        <v>7</v>
      </c>
      <c r="L7" s="4"/>
      <c r="M7" s="144" t="s">
        <v>8</v>
      </c>
      <c r="N7" s="145"/>
      <c r="O7" s="5"/>
      <c r="P7" s="5"/>
    </row>
    <row r="8" spans="1:16" ht="12.75">
      <c r="A8" s="11" t="s">
        <v>10</v>
      </c>
      <c r="B8" s="36" t="s">
        <v>55</v>
      </c>
      <c r="C8" s="37" t="s">
        <v>12</v>
      </c>
      <c r="D8" s="24" t="s">
        <v>13</v>
      </c>
      <c r="E8" s="8" t="s">
        <v>14</v>
      </c>
      <c r="F8" s="8" t="s">
        <v>15</v>
      </c>
      <c r="G8" s="8" t="s">
        <v>16</v>
      </c>
      <c r="H8" s="8" t="s">
        <v>17</v>
      </c>
      <c r="I8" s="11" t="s">
        <v>18</v>
      </c>
      <c r="J8" s="37" t="s">
        <v>19</v>
      </c>
      <c r="K8" s="24" t="s">
        <v>20</v>
      </c>
      <c r="L8" s="37" t="s">
        <v>21</v>
      </c>
      <c r="M8" s="29" t="s">
        <v>22</v>
      </c>
      <c r="N8" s="39" t="s">
        <v>23</v>
      </c>
      <c r="O8" s="36" t="s">
        <v>56</v>
      </c>
      <c r="P8" s="36" t="s">
        <v>57</v>
      </c>
    </row>
    <row r="9" spans="1:14" ht="6" customHeight="1">
      <c r="A9" s="9"/>
      <c r="B9" s="10"/>
      <c r="C9" s="10"/>
      <c r="D9" s="10"/>
      <c r="E9" s="4"/>
      <c r="F9" s="4"/>
      <c r="G9" s="4"/>
      <c r="H9" s="9"/>
      <c r="I9" s="9"/>
      <c r="J9" s="9"/>
      <c r="K9" s="9"/>
      <c r="L9" s="9"/>
      <c r="M9" s="9"/>
      <c r="N9" s="9"/>
    </row>
    <row r="10" spans="1:16" ht="12.75">
      <c r="A10" s="33" t="s">
        <v>22</v>
      </c>
      <c r="B10" s="30" t="str">
        <f>'[1]LANC'!B13</f>
        <v>Lea Castro</v>
      </c>
      <c r="C10" s="30" t="str">
        <f>'[1]LANC'!C13</f>
        <v>RJ</v>
      </c>
      <c r="D10" s="30">
        <f>'[1]LANC'!AC13+'[1]LANC'!AD13+'[1]LANC'!AE13</f>
        <v>3909</v>
      </c>
      <c r="E10" s="112">
        <f>'[1]LANC'!X13</f>
        <v>146</v>
      </c>
      <c r="F10" s="85">
        <f>'[1]LANC'!Y13</f>
        <v>187</v>
      </c>
      <c r="G10" s="85">
        <f>'[1]LANC'!Z13</f>
        <v>175</v>
      </c>
      <c r="H10" s="78">
        <f>'[1]LANC'!AA13</f>
        <v>223</v>
      </c>
      <c r="I10" s="81">
        <f aca="true" t="shared" si="0" ref="I10:I25">SUM(E10:H10)</f>
        <v>731</v>
      </c>
      <c r="J10" s="81">
        <f aca="true" t="shared" si="1" ref="J10:J25">D10+I10</f>
        <v>4640</v>
      </c>
      <c r="K10" s="33">
        <v>24</v>
      </c>
      <c r="L10" s="50">
        <f aca="true" t="shared" si="2" ref="L10:L25">J10/K10</f>
        <v>193.33333333333334</v>
      </c>
      <c r="M10" s="53">
        <f aca="true" t="shared" si="3" ref="M10:M73">$J$10-J10</f>
        <v>0</v>
      </c>
      <c r="N10" s="54">
        <f aca="true" t="shared" si="4" ref="N10:N25">$J$12-J10</f>
        <v>-175</v>
      </c>
      <c r="O10" s="30">
        <f>MAX('[1]LANC'!D13:AA13)</f>
        <v>268</v>
      </c>
      <c r="P10" s="114">
        <f>MAX('[1]LANC'!AC13:AF13)</f>
        <v>1525</v>
      </c>
    </row>
    <row r="11" spans="1:16" ht="12.75">
      <c r="A11" s="34" t="s">
        <v>25</v>
      </c>
      <c r="B11" s="31" t="str">
        <f>'[1]LANC'!B11</f>
        <v>Dayse Silva</v>
      </c>
      <c r="C11" s="31" t="str">
        <f>'[1]LANC'!C11</f>
        <v>PA</v>
      </c>
      <c r="D11" s="31">
        <f>'[1]LANC'!AC11+'[1]LANC'!AD11+'[1]LANC'!AE11</f>
        <v>3777</v>
      </c>
      <c r="E11" s="113">
        <f>'[1]LANC'!X11</f>
        <v>173</v>
      </c>
      <c r="F11" s="25">
        <f>'[1]LANC'!Y11</f>
        <v>173</v>
      </c>
      <c r="G11" s="25">
        <f>'[1]LANC'!Z11</f>
        <v>194</v>
      </c>
      <c r="H11" s="79">
        <f>'[1]LANC'!AA11</f>
        <v>171</v>
      </c>
      <c r="I11" s="82">
        <f t="shared" si="0"/>
        <v>711</v>
      </c>
      <c r="J11" s="82">
        <f t="shared" si="1"/>
        <v>4488</v>
      </c>
      <c r="K11" s="34">
        <v>24</v>
      </c>
      <c r="L11" s="51">
        <f t="shared" si="2"/>
        <v>187</v>
      </c>
      <c r="M11" s="55">
        <f t="shared" si="3"/>
        <v>152</v>
      </c>
      <c r="N11" s="56">
        <f t="shared" si="4"/>
        <v>-23</v>
      </c>
      <c r="O11" s="31">
        <f>MAX('[1]LANC'!D11:AA11)</f>
        <v>214</v>
      </c>
      <c r="P11" s="115">
        <f>MAX('[1]LANC'!AC11:AF11)</f>
        <v>1351</v>
      </c>
    </row>
    <row r="12" spans="1:16" ht="12.75">
      <c r="A12" s="34" t="s">
        <v>23</v>
      </c>
      <c r="B12" s="31" t="str">
        <f>'[1]LANC'!B17</f>
        <v>Roseli Santos</v>
      </c>
      <c r="C12" s="31" t="str">
        <f>'[1]LANC'!C17</f>
        <v>SP</v>
      </c>
      <c r="D12" s="31">
        <f>'[1]LANC'!AC17+'[1]LANC'!AD17+'[1]LANC'!AE17</f>
        <v>3703</v>
      </c>
      <c r="E12" s="113">
        <f>'[1]LANC'!X17</f>
        <v>172</v>
      </c>
      <c r="F12" s="25">
        <f>'[1]LANC'!Y17</f>
        <v>199</v>
      </c>
      <c r="G12" s="25">
        <f>'[1]LANC'!Z17</f>
        <v>193</v>
      </c>
      <c r="H12" s="79">
        <f>'[1]LANC'!AA17</f>
        <v>198</v>
      </c>
      <c r="I12" s="82">
        <f t="shared" si="0"/>
        <v>762</v>
      </c>
      <c r="J12" s="82">
        <f t="shared" si="1"/>
        <v>4465</v>
      </c>
      <c r="K12" s="34">
        <v>24</v>
      </c>
      <c r="L12" s="51">
        <f t="shared" si="2"/>
        <v>186.04166666666666</v>
      </c>
      <c r="M12" s="55">
        <f t="shared" si="3"/>
        <v>175</v>
      </c>
      <c r="N12" s="56">
        <f t="shared" si="4"/>
        <v>0</v>
      </c>
      <c r="O12" s="31">
        <f>MAX('[1]LANC'!D17:AA17)</f>
        <v>223</v>
      </c>
      <c r="P12" s="115">
        <f>MAX('[1]LANC'!AC17:AF17)</f>
        <v>1299</v>
      </c>
    </row>
    <row r="13" spans="1:16" ht="12.75">
      <c r="A13" s="34" t="s">
        <v>26</v>
      </c>
      <c r="B13" s="31" t="str">
        <f>'[1]LANC'!B24</f>
        <v>Jacque Costa</v>
      </c>
      <c r="C13" s="31" t="str">
        <f>'[1]LANC'!C24</f>
        <v>MG</v>
      </c>
      <c r="D13" s="31">
        <f>'[1]LANC'!AC24+'[1]LANC'!AD24+'[1]LANC'!AE24</f>
        <v>3709</v>
      </c>
      <c r="E13" s="113">
        <f>'[1]LANC'!X24</f>
        <v>166</v>
      </c>
      <c r="F13" s="25">
        <f>'[1]LANC'!Y24</f>
        <v>169</v>
      </c>
      <c r="G13" s="25">
        <f>'[1]LANC'!Z24</f>
        <v>157</v>
      </c>
      <c r="H13" s="79">
        <f>'[1]LANC'!AA24</f>
        <v>225</v>
      </c>
      <c r="I13" s="82">
        <f t="shared" si="0"/>
        <v>717</v>
      </c>
      <c r="J13" s="82">
        <f t="shared" si="1"/>
        <v>4426</v>
      </c>
      <c r="K13" s="34">
        <v>24</v>
      </c>
      <c r="L13" s="51">
        <f t="shared" si="2"/>
        <v>184.41666666666666</v>
      </c>
      <c r="M13" s="55">
        <f t="shared" si="3"/>
        <v>214</v>
      </c>
      <c r="N13" s="56">
        <f t="shared" si="4"/>
        <v>39</v>
      </c>
      <c r="O13" s="31">
        <f>MAX('[1]LANC'!D24:AA24)</f>
        <v>232</v>
      </c>
      <c r="P13" s="115">
        <f>MAX('[1]LANC'!AC24:AF24)</f>
        <v>1276</v>
      </c>
    </row>
    <row r="14" spans="1:16" ht="12.75">
      <c r="A14" s="34" t="s">
        <v>27</v>
      </c>
      <c r="B14" s="31" t="str">
        <f>'[1]LANC'!B25</f>
        <v>Sandra Maciel</v>
      </c>
      <c r="C14" s="31" t="str">
        <f>'[1]LANC'!C25</f>
        <v>MG</v>
      </c>
      <c r="D14" s="31">
        <f>'[1]LANC'!AC25+'[1]LANC'!AD25+'[1]LANC'!AE25</f>
        <v>3482</v>
      </c>
      <c r="E14" s="113">
        <f>'[1]LANC'!X25</f>
        <v>207</v>
      </c>
      <c r="F14" s="25">
        <f>'[1]LANC'!Y25</f>
        <v>209</v>
      </c>
      <c r="G14" s="25">
        <f>'[1]LANC'!Z25</f>
        <v>235</v>
      </c>
      <c r="H14" s="79">
        <f>'[1]LANC'!AA25</f>
        <v>206</v>
      </c>
      <c r="I14" s="82">
        <f t="shared" si="0"/>
        <v>857</v>
      </c>
      <c r="J14" s="82">
        <f t="shared" si="1"/>
        <v>4339</v>
      </c>
      <c r="K14" s="34">
        <v>24</v>
      </c>
      <c r="L14" s="51">
        <f t="shared" si="2"/>
        <v>180.79166666666666</v>
      </c>
      <c r="M14" s="55">
        <f t="shared" si="3"/>
        <v>301</v>
      </c>
      <c r="N14" s="56">
        <f t="shared" si="4"/>
        <v>126</v>
      </c>
      <c r="O14" s="31">
        <f>MAX('[1]LANC'!D25:AA25)</f>
        <v>235</v>
      </c>
      <c r="P14" s="115">
        <f>MAX('[1]LANC'!AC25:AF25)</f>
        <v>1210</v>
      </c>
    </row>
    <row r="15" spans="1:16" ht="12.75">
      <c r="A15" s="34" t="s">
        <v>28</v>
      </c>
      <c r="B15" s="31" t="str">
        <f>'[1]LANC'!B10</f>
        <v>Marizete Scheer</v>
      </c>
      <c r="C15" s="31" t="str">
        <f>'[1]LANC'!C10</f>
        <v>MG</v>
      </c>
      <c r="D15" s="31">
        <f>'[1]LANC'!AC10+'[1]LANC'!AD10+'[1]LANC'!AE10</f>
        <v>3672</v>
      </c>
      <c r="E15" s="113">
        <f>'[1]LANC'!X10</f>
        <v>146</v>
      </c>
      <c r="F15" s="25">
        <f>'[1]LANC'!Y10</f>
        <v>157</v>
      </c>
      <c r="G15" s="25">
        <f>'[1]LANC'!Z10</f>
        <v>166</v>
      </c>
      <c r="H15" s="79">
        <f>'[1]LANC'!AA10</f>
        <v>191</v>
      </c>
      <c r="I15" s="82">
        <f t="shared" si="0"/>
        <v>660</v>
      </c>
      <c r="J15" s="82">
        <f t="shared" si="1"/>
        <v>4332</v>
      </c>
      <c r="K15" s="34">
        <v>24</v>
      </c>
      <c r="L15" s="51">
        <f t="shared" si="2"/>
        <v>180.5</v>
      </c>
      <c r="M15" s="55">
        <f t="shared" si="3"/>
        <v>308</v>
      </c>
      <c r="N15" s="56">
        <f t="shared" si="4"/>
        <v>133</v>
      </c>
      <c r="O15" s="31">
        <f>MAX('[1]LANC'!D10:AA10)</f>
        <v>231</v>
      </c>
      <c r="P15" s="115">
        <f>MAX('[1]LANC'!AC10:AF10)</f>
        <v>1265</v>
      </c>
    </row>
    <row r="16" spans="1:16" ht="12.75">
      <c r="A16" s="34" t="s">
        <v>29</v>
      </c>
      <c r="B16" s="31" t="str">
        <f>'[1]LANC'!B19</f>
        <v>Roberta Rodrigues</v>
      </c>
      <c r="C16" s="31" t="str">
        <f>'[1]LANC'!C19</f>
        <v>SP</v>
      </c>
      <c r="D16" s="31">
        <f>'[1]LANC'!AC19+'[1]LANC'!AD19+'[1]LANC'!AE19</f>
        <v>3604</v>
      </c>
      <c r="E16" s="113">
        <f>'[1]LANC'!X19</f>
        <v>143</v>
      </c>
      <c r="F16" s="25">
        <f>'[1]LANC'!Y19</f>
        <v>165</v>
      </c>
      <c r="G16" s="25">
        <f>'[1]LANC'!Z19</f>
        <v>212</v>
      </c>
      <c r="H16" s="79">
        <f>'[1]LANC'!AA19</f>
        <v>178</v>
      </c>
      <c r="I16" s="82">
        <f t="shared" si="0"/>
        <v>698</v>
      </c>
      <c r="J16" s="82">
        <f t="shared" si="1"/>
        <v>4302</v>
      </c>
      <c r="K16" s="34">
        <v>24</v>
      </c>
      <c r="L16" s="51">
        <f t="shared" si="2"/>
        <v>179.25</v>
      </c>
      <c r="M16" s="55">
        <f t="shared" si="3"/>
        <v>338</v>
      </c>
      <c r="N16" s="56">
        <f t="shared" si="4"/>
        <v>163</v>
      </c>
      <c r="O16" s="31">
        <f>MAX('[1]LANC'!D19:AA19)</f>
        <v>236</v>
      </c>
      <c r="P16" s="115">
        <f>MAX('[1]LANC'!AC19:AF19)</f>
        <v>1265</v>
      </c>
    </row>
    <row r="17" spans="1:16" ht="12.75">
      <c r="A17" s="34" t="s">
        <v>30</v>
      </c>
      <c r="B17" s="31" t="str">
        <f>'[1]LANC'!B18</f>
        <v>Nathalia Travagini</v>
      </c>
      <c r="C17" s="31" t="str">
        <f>'[1]LANC'!C18</f>
        <v>MG</v>
      </c>
      <c r="D17" s="31">
        <f>'[1]LANC'!AC18+'[1]LANC'!AD18+'[1]LANC'!AE18</f>
        <v>3568</v>
      </c>
      <c r="E17" s="113">
        <f>'[1]LANC'!X18</f>
        <v>173</v>
      </c>
      <c r="F17" s="25">
        <f>'[1]LANC'!Y18</f>
        <v>222</v>
      </c>
      <c r="G17" s="25">
        <f>'[1]LANC'!Z18</f>
        <v>178</v>
      </c>
      <c r="H17" s="79">
        <f>'[1]LANC'!AA18</f>
        <v>148</v>
      </c>
      <c r="I17" s="82">
        <f t="shared" si="0"/>
        <v>721</v>
      </c>
      <c r="J17" s="82">
        <f t="shared" si="1"/>
        <v>4289</v>
      </c>
      <c r="K17" s="34">
        <v>24</v>
      </c>
      <c r="L17" s="51">
        <f t="shared" si="2"/>
        <v>178.70833333333334</v>
      </c>
      <c r="M17" s="55">
        <f t="shared" si="3"/>
        <v>351</v>
      </c>
      <c r="N17" s="56">
        <f t="shared" si="4"/>
        <v>176</v>
      </c>
      <c r="O17" s="31">
        <f>MAX('[1]LANC'!D18:AA18)</f>
        <v>233</v>
      </c>
      <c r="P17" s="115">
        <f>MAX('[1]LANC'!AC18:AF18)</f>
        <v>1360</v>
      </c>
    </row>
    <row r="18" spans="1:16" ht="12.75">
      <c r="A18" s="34" t="s">
        <v>31</v>
      </c>
      <c r="B18" s="31" t="str">
        <f>'[1]LANC'!B23</f>
        <v>Stephanie Martins</v>
      </c>
      <c r="C18" s="31" t="str">
        <f>'[1]LANC'!C23</f>
        <v>SP</v>
      </c>
      <c r="D18" s="31">
        <f>'[1]LANC'!AC23+'[1]LANC'!AD23+'[1]LANC'!AE23</f>
        <v>3573</v>
      </c>
      <c r="E18" s="113">
        <f>'[1]LANC'!X23</f>
        <v>126</v>
      </c>
      <c r="F18" s="25">
        <f>'[1]LANC'!Y23</f>
        <v>167</v>
      </c>
      <c r="G18" s="25">
        <f>'[1]LANC'!Z23</f>
        <v>166</v>
      </c>
      <c r="H18" s="79">
        <f>'[1]LANC'!AA23</f>
        <v>223</v>
      </c>
      <c r="I18" s="82">
        <f t="shared" si="0"/>
        <v>682</v>
      </c>
      <c r="J18" s="82">
        <f t="shared" si="1"/>
        <v>4255</v>
      </c>
      <c r="K18" s="34">
        <v>24</v>
      </c>
      <c r="L18" s="51">
        <f t="shared" si="2"/>
        <v>177.29166666666666</v>
      </c>
      <c r="M18" s="55">
        <f t="shared" si="3"/>
        <v>385</v>
      </c>
      <c r="N18" s="56">
        <f t="shared" si="4"/>
        <v>210</v>
      </c>
      <c r="O18" s="31">
        <f>MAX('[1]LANC'!D23:AA23)</f>
        <v>242</v>
      </c>
      <c r="P18" s="115">
        <f>MAX('[1]LANC'!AC23:AF23)</f>
        <v>1301</v>
      </c>
    </row>
    <row r="19" spans="1:16" ht="12.75">
      <c r="A19" s="34" t="s">
        <v>32</v>
      </c>
      <c r="B19" s="31" t="str">
        <f>'[1]LANC'!B14</f>
        <v>Karla Redig</v>
      </c>
      <c r="C19" s="31" t="str">
        <f>'[1]LANC'!C14</f>
        <v>BA</v>
      </c>
      <c r="D19" s="31">
        <f>'[1]LANC'!AC14+'[1]LANC'!AD14+'[1]LANC'!AE14</f>
        <v>3590</v>
      </c>
      <c r="E19" s="113">
        <f>'[1]LANC'!X14</f>
        <v>166</v>
      </c>
      <c r="F19" s="25">
        <f>'[1]LANC'!Y14</f>
        <v>174</v>
      </c>
      <c r="G19" s="25">
        <f>'[1]LANC'!Z14</f>
        <v>177</v>
      </c>
      <c r="H19" s="79">
        <f>'[1]LANC'!AA14</f>
        <v>140</v>
      </c>
      <c r="I19" s="82">
        <f t="shared" si="0"/>
        <v>657</v>
      </c>
      <c r="J19" s="82">
        <f t="shared" si="1"/>
        <v>4247</v>
      </c>
      <c r="K19" s="34">
        <v>24</v>
      </c>
      <c r="L19" s="51">
        <f t="shared" si="2"/>
        <v>176.95833333333334</v>
      </c>
      <c r="M19" s="55">
        <f t="shared" si="3"/>
        <v>393</v>
      </c>
      <c r="N19" s="56">
        <f t="shared" si="4"/>
        <v>218</v>
      </c>
      <c r="O19" s="31">
        <f>MAX('[1]LANC'!D14:AA14)</f>
        <v>226</v>
      </c>
      <c r="P19" s="115">
        <f>MAX('[1]LANC'!AC14:AF14)</f>
        <v>1315</v>
      </c>
    </row>
    <row r="20" spans="1:16" ht="12.75">
      <c r="A20" s="34" t="s">
        <v>33</v>
      </c>
      <c r="B20" s="31" t="str">
        <f>'[1]LANC'!B21</f>
        <v>Tininha Muelas</v>
      </c>
      <c r="C20" s="31" t="str">
        <f>'[1]LANC'!C21</f>
        <v>RJ</v>
      </c>
      <c r="D20" s="31">
        <f>'[1]LANC'!AC21+'[1]LANC'!AD21+'[1]LANC'!AE21</f>
        <v>3526</v>
      </c>
      <c r="E20" s="113">
        <f>'[1]LANC'!X21</f>
        <v>168</v>
      </c>
      <c r="F20" s="25">
        <f>'[1]LANC'!Y21</f>
        <v>166</v>
      </c>
      <c r="G20" s="25">
        <f>'[1]LANC'!Z21</f>
        <v>168</v>
      </c>
      <c r="H20" s="79">
        <f>'[1]LANC'!AA21</f>
        <v>195</v>
      </c>
      <c r="I20" s="82">
        <f t="shared" si="0"/>
        <v>697</v>
      </c>
      <c r="J20" s="82">
        <f t="shared" si="1"/>
        <v>4223</v>
      </c>
      <c r="K20" s="34">
        <v>24</v>
      </c>
      <c r="L20" s="51">
        <f t="shared" si="2"/>
        <v>175.95833333333334</v>
      </c>
      <c r="M20" s="55">
        <f t="shared" si="3"/>
        <v>417</v>
      </c>
      <c r="N20" s="56">
        <f t="shared" si="4"/>
        <v>242</v>
      </c>
      <c r="O20" s="31">
        <f>MAX('[1]LANC'!D21:AA21)</f>
        <v>203</v>
      </c>
      <c r="P20" s="115">
        <f>MAX('[1]LANC'!AC21:AF21)</f>
        <v>1287</v>
      </c>
    </row>
    <row r="21" spans="1:16" ht="12.75">
      <c r="A21" s="34" t="s">
        <v>34</v>
      </c>
      <c r="B21" s="31" t="str">
        <f>'[1]LANC'!B20</f>
        <v>Mary Ministerio</v>
      </c>
      <c r="C21" s="31" t="str">
        <f>'[1]LANC'!C20</f>
        <v>RJ</v>
      </c>
      <c r="D21" s="31">
        <f>'[1]LANC'!AC20+'[1]LANC'!AD20+'[1]LANC'!AE20</f>
        <v>3505</v>
      </c>
      <c r="E21" s="113" t="e">
        <f>'[1]LANC'!X20</f>
        <v>#REF!</v>
      </c>
      <c r="F21" s="25" t="e">
        <f>'[1]LANC'!Y20</f>
        <v>#REF!</v>
      </c>
      <c r="G21" s="25" t="e">
        <f>'[1]LANC'!Z20</f>
        <v>#REF!</v>
      </c>
      <c r="H21" s="79" t="e">
        <f>'[1]LANC'!AA20</f>
        <v>#REF!</v>
      </c>
      <c r="I21" s="82" t="e">
        <f t="shared" si="0"/>
        <v>#REF!</v>
      </c>
      <c r="J21" s="82" t="e">
        <f t="shared" si="1"/>
        <v>#REF!</v>
      </c>
      <c r="K21" s="34">
        <v>20</v>
      </c>
      <c r="L21" s="51" t="e">
        <f t="shared" si="2"/>
        <v>#REF!</v>
      </c>
      <c r="M21" s="55" t="e">
        <f t="shared" si="3"/>
        <v>#REF!</v>
      </c>
      <c r="N21" s="56" t="e">
        <f t="shared" si="4"/>
        <v>#REF!</v>
      </c>
      <c r="O21" s="31" t="e">
        <f>MAX('[1]LANC'!D20:AA20)</f>
        <v>#REF!</v>
      </c>
      <c r="P21" s="115">
        <f>MAX('[1]LANC'!AC20:AF20)</f>
        <v>1253</v>
      </c>
    </row>
    <row r="22" spans="1:16" ht="12.75">
      <c r="A22" s="34" t="s">
        <v>35</v>
      </c>
      <c r="B22" s="31" t="str">
        <f>'[1]LANC'!B15</f>
        <v>Titila Alvarez</v>
      </c>
      <c r="C22" s="31" t="str">
        <f>'[1]LANC'!C15</f>
        <v>BA</v>
      </c>
      <c r="D22" s="31">
        <f>'[1]LANC'!AC15+'[1]LANC'!AD15+'[1]LANC'!AE15</f>
        <v>3567</v>
      </c>
      <c r="E22" s="113">
        <f>'[1]LANC'!X15</f>
        <v>138</v>
      </c>
      <c r="F22" s="25">
        <f>'[1]LANC'!Y15</f>
        <v>117</v>
      </c>
      <c r="G22" s="25">
        <f>'[1]LANC'!Z15</f>
        <v>182</v>
      </c>
      <c r="H22" s="79">
        <f>'[1]LANC'!AA15</f>
        <v>194</v>
      </c>
      <c r="I22" s="82">
        <f t="shared" si="0"/>
        <v>631</v>
      </c>
      <c r="J22" s="82">
        <f t="shared" si="1"/>
        <v>4198</v>
      </c>
      <c r="K22" s="34">
        <v>24</v>
      </c>
      <c r="L22" s="51">
        <f t="shared" si="2"/>
        <v>174.91666666666666</v>
      </c>
      <c r="M22" s="55">
        <f t="shared" si="3"/>
        <v>442</v>
      </c>
      <c r="N22" s="56">
        <f t="shared" si="4"/>
        <v>267</v>
      </c>
      <c r="O22" s="31">
        <f>MAX('[1]LANC'!D15:AA15)</f>
        <v>216</v>
      </c>
      <c r="P22" s="115">
        <f>MAX('[1]LANC'!AC15:AF15)</f>
        <v>1293</v>
      </c>
    </row>
    <row r="23" spans="1:16" ht="12.75">
      <c r="A23" s="34" t="s">
        <v>36</v>
      </c>
      <c r="B23" s="31" t="str">
        <f>'[1]LANC'!B12</f>
        <v>Lucia Vieira</v>
      </c>
      <c r="C23" s="31" t="str">
        <f>'[1]LANC'!C12</f>
        <v>RJ</v>
      </c>
      <c r="D23" s="31">
        <f>'[1]LANC'!AC12+'[1]LANC'!AD12+'[1]LANC'!AE12</f>
        <v>3467</v>
      </c>
      <c r="E23" s="113">
        <f>'[1]LANC'!X12</f>
        <v>192</v>
      </c>
      <c r="F23" s="25">
        <f>'[1]LANC'!Y12</f>
        <v>161</v>
      </c>
      <c r="G23" s="25">
        <f>'[1]LANC'!Z12</f>
        <v>172</v>
      </c>
      <c r="H23" s="79">
        <f>'[1]LANC'!AA12</f>
        <v>183</v>
      </c>
      <c r="I23" s="82">
        <f t="shared" si="0"/>
        <v>708</v>
      </c>
      <c r="J23" s="82">
        <f t="shared" si="1"/>
        <v>4175</v>
      </c>
      <c r="K23" s="34">
        <v>24</v>
      </c>
      <c r="L23" s="51">
        <f t="shared" si="2"/>
        <v>173.95833333333334</v>
      </c>
      <c r="M23" s="55">
        <f t="shared" si="3"/>
        <v>465</v>
      </c>
      <c r="N23" s="56">
        <f t="shared" si="4"/>
        <v>290</v>
      </c>
      <c r="O23" s="31">
        <f>MAX('[1]LANC'!D12:AA12)</f>
        <v>212</v>
      </c>
      <c r="P23" s="115">
        <f>MAX('[1]LANC'!AC12:AF12)</f>
        <v>1214</v>
      </c>
    </row>
    <row r="24" spans="1:16" ht="12.75">
      <c r="A24" s="34" t="s">
        <v>37</v>
      </c>
      <c r="B24" s="31" t="str">
        <f>'[1]LANC'!B22</f>
        <v>Vanessa Andrade</v>
      </c>
      <c r="C24" s="31" t="str">
        <f>'[1]LANC'!C22</f>
        <v>MG</v>
      </c>
      <c r="D24" s="31">
        <f>'[1]LANC'!AC22+'[1]LANC'!AD22+'[1]LANC'!AE22</f>
        <v>3460</v>
      </c>
      <c r="E24" s="113">
        <f>'[1]LANC'!X22</f>
        <v>130</v>
      </c>
      <c r="F24" s="25">
        <f>'[1]LANC'!Y22</f>
        <v>161</v>
      </c>
      <c r="G24" s="25">
        <f>'[1]LANC'!Z22</f>
        <v>202</v>
      </c>
      <c r="H24" s="79">
        <f>'[1]LANC'!AA22</f>
        <v>168</v>
      </c>
      <c r="I24" s="82">
        <f t="shared" si="0"/>
        <v>661</v>
      </c>
      <c r="J24" s="82">
        <f t="shared" si="1"/>
        <v>4121</v>
      </c>
      <c r="K24" s="34">
        <v>24</v>
      </c>
      <c r="L24" s="51">
        <f t="shared" si="2"/>
        <v>171.70833333333334</v>
      </c>
      <c r="M24" s="55">
        <f t="shared" si="3"/>
        <v>519</v>
      </c>
      <c r="N24" s="56">
        <f t="shared" si="4"/>
        <v>344</v>
      </c>
      <c r="O24" s="31">
        <f>MAX('[1]LANC'!D22:AA22)</f>
        <v>215</v>
      </c>
      <c r="P24" s="115">
        <f>MAX('[1]LANC'!AC22:AF22)</f>
        <v>1256</v>
      </c>
    </row>
    <row r="25" spans="1:16" ht="12.75">
      <c r="A25" s="35" t="s">
        <v>38</v>
      </c>
      <c r="B25" s="32" t="str">
        <f>'[1]LANC'!B16</f>
        <v>Helena Abreu</v>
      </c>
      <c r="C25" s="32" t="str">
        <f>'[1]LANC'!C16</f>
        <v>MG</v>
      </c>
      <c r="D25" s="32">
        <f>'[1]LANC'!AC16+'[1]LANC'!AD16+'[1]LANC'!AE16</f>
        <v>3339</v>
      </c>
      <c r="E25" s="93">
        <f>'[1]LANC'!X16</f>
        <v>151</v>
      </c>
      <c r="F25" s="27">
        <f>'[1]LANC'!Y16</f>
        <v>141</v>
      </c>
      <c r="G25" s="27">
        <f>'[1]LANC'!Z16</f>
        <v>128</v>
      </c>
      <c r="H25" s="80">
        <f>'[1]LANC'!AA16</f>
        <v>145</v>
      </c>
      <c r="I25" s="83">
        <f t="shared" si="0"/>
        <v>565</v>
      </c>
      <c r="J25" s="83">
        <f t="shared" si="1"/>
        <v>3904</v>
      </c>
      <c r="K25" s="35">
        <v>24</v>
      </c>
      <c r="L25" s="52">
        <f t="shared" si="2"/>
        <v>162.66666666666666</v>
      </c>
      <c r="M25" s="57">
        <f t="shared" si="3"/>
        <v>736</v>
      </c>
      <c r="N25" s="58">
        <f t="shared" si="4"/>
        <v>561</v>
      </c>
      <c r="O25" s="32">
        <f>MAX('[1]LANC'!D16:AA16)</f>
        <v>214</v>
      </c>
      <c r="P25" s="116">
        <f>MAX('[1]LANC'!AC16:AF16)</f>
        <v>1287</v>
      </c>
    </row>
    <row r="26" spans="1:16" ht="12.75" hidden="1">
      <c r="A26" s="1" t="s">
        <v>39</v>
      </c>
      <c r="B26" t="str">
        <f>'[1]LANC'!B29</f>
        <v>Eduardo Issa</v>
      </c>
      <c r="C26" t="str">
        <f>'[1]LANC'!C31</f>
        <v>MG</v>
      </c>
      <c r="E26" s="24">
        <f>'[1]LANC'!F29</f>
        <v>161</v>
      </c>
      <c r="F26" s="24">
        <f>'[1]LANC'!G29</f>
        <v>179</v>
      </c>
      <c r="G26" s="24">
        <f>'[1]LANC'!H29</f>
        <v>215</v>
      </c>
      <c r="I26" s="12">
        <f aca="true" t="shared" si="5" ref="I26:I89">SUM(E26:G26)</f>
        <v>555</v>
      </c>
      <c r="J26" s="12"/>
      <c r="K26" s="1">
        <f>COUNTA('[1]LANC'!D26:H26)</f>
        <v>5</v>
      </c>
      <c r="L26" s="13">
        <f aca="true" t="shared" si="6" ref="L26:L89">I26/K26</f>
        <v>111</v>
      </c>
      <c r="M26" s="12">
        <f t="shared" si="3"/>
        <v>4640</v>
      </c>
      <c r="N26" s="12">
        <f aca="true" t="shared" si="7" ref="N26:N89">$I$12-I26</f>
        <v>207</v>
      </c>
      <c r="O26">
        <f>MAX('[1]LANC'!C26:Z26)</f>
        <v>256</v>
      </c>
      <c r="P26" s="14" t="e">
        <f>MAX('[1]LANC'!AB26:AE26)</f>
        <v>#REF!</v>
      </c>
    </row>
    <row r="27" spans="1:16" ht="12.75" hidden="1">
      <c r="A27" s="1" t="s">
        <v>40</v>
      </c>
      <c r="B27" t="str">
        <f>'[1]LANC'!B37</f>
        <v>Oswaldo Cury</v>
      </c>
      <c r="C27" t="str">
        <f>'[1]LANC'!C39</f>
        <v>MG</v>
      </c>
      <c r="E27" s="11">
        <f>'[1]LANC'!F37</f>
        <v>183</v>
      </c>
      <c r="F27" s="11">
        <f>'[1]LANC'!G37</f>
        <v>165</v>
      </c>
      <c r="G27" s="11">
        <f>'[1]LANC'!H37</f>
        <v>153</v>
      </c>
      <c r="I27" s="12">
        <f t="shared" si="5"/>
        <v>501</v>
      </c>
      <c r="J27" s="12"/>
      <c r="K27" s="1">
        <f>COUNTA('[1]LANC'!D27:H27)</f>
        <v>5</v>
      </c>
      <c r="L27" s="13">
        <f t="shared" si="6"/>
        <v>100.2</v>
      </c>
      <c r="M27" s="12">
        <f t="shared" si="3"/>
        <v>4640</v>
      </c>
      <c r="N27" s="12">
        <f t="shared" si="7"/>
        <v>261</v>
      </c>
      <c r="O27">
        <f>MAX('[1]LANC'!C27:Z27)</f>
        <v>265</v>
      </c>
      <c r="P27" s="14" t="e">
        <f>MAX('[1]LANC'!AB27:AE27)</f>
        <v>#REF!</v>
      </c>
    </row>
    <row r="28" spans="1:16" ht="12.75" hidden="1">
      <c r="A28" s="1" t="s">
        <v>41</v>
      </c>
      <c r="B28" t="str">
        <f>'[1]LANC'!B64</f>
        <v>Andre Negri</v>
      </c>
      <c r="C28" t="str">
        <f>'[1]LANC'!C66</f>
        <v>MG</v>
      </c>
      <c r="E28" s="11">
        <f>'[1]LANC'!F64</f>
        <v>138</v>
      </c>
      <c r="F28" s="11">
        <f>'[1]LANC'!G64</f>
        <v>209</v>
      </c>
      <c r="G28" s="11">
        <f>'[1]LANC'!H64</f>
        <v>178</v>
      </c>
      <c r="I28" s="12">
        <f t="shared" si="5"/>
        <v>525</v>
      </c>
      <c r="J28" s="12"/>
      <c r="K28" s="1">
        <f>COUNTA('[1]LANC'!D28:H28)</f>
        <v>5</v>
      </c>
      <c r="L28" s="13">
        <f t="shared" si="6"/>
        <v>105</v>
      </c>
      <c r="M28" s="12">
        <f t="shared" si="3"/>
        <v>4640</v>
      </c>
      <c r="N28" s="12">
        <f t="shared" si="7"/>
        <v>237</v>
      </c>
      <c r="O28">
        <f>MAX('[1]LANC'!C28:Z28)</f>
        <v>246</v>
      </c>
      <c r="P28" s="14" t="e">
        <f>MAX('[1]LANC'!AB28:AE28)</f>
        <v>#REF!</v>
      </c>
    </row>
    <row r="29" spans="1:16" ht="12.75" hidden="1">
      <c r="A29" s="1" t="s">
        <v>42</v>
      </c>
      <c r="B29" t="str">
        <f>'[1]LANC'!B17</f>
        <v>Roseli Santos</v>
      </c>
      <c r="C29" t="str">
        <f>'[1]LANC'!C19</f>
        <v>SP</v>
      </c>
      <c r="E29" s="11">
        <f>'[1]LANC'!F17</f>
        <v>180</v>
      </c>
      <c r="F29" s="11">
        <f>'[1]LANC'!G17</f>
        <v>212</v>
      </c>
      <c r="G29" s="11">
        <f>'[1]LANC'!H17</f>
        <v>151</v>
      </c>
      <c r="I29" s="12">
        <f t="shared" si="5"/>
        <v>543</v>
      </c>
      <c r="J29" s="12"/>
      <c r="K29" s="1">
        <f>COUNTA('[1]LANC'!D29:H29)</f>
        <v>5</v>
      </c>
      <c r="L29" s="13">
        <f t="shared" si="6"/>
        <v>108.6</v>
      </c>
      <c r="M29" s="12">
        <f t="shared" si="3"/>
        <v>4640</v>
      </c>
      <c r="N29" s="12">
        <f t="shared" si="7"/>
        <v>219</v>
      </c>
      <c r="O29">
        <f>MAX('[1]LANC'!C29:Z29)</f>
        <v>237</v>
      </c>
      <c r="P29" s="14" t="e">
        <f>MAX('[1]LANC'!AB29:AE29)</f>
        <v>#REF!</v>
      </c>
    </row>
    <row r="30" spans="1:16" ht="12.75" hidden="1">
      <c r="A30" s="1" t="s">
        <v>43</v>
      </c>
      <c r="B30" t="str">
        <f>'[1]LANC'!B27</f>
        <v>Fabio Rezende</v>
      </c>
      <c r="C30" t="str">
        <f>'[1]LANC'!C29</f>
        <v>SP</v>
      </c>
      <c r="E30" s="11">
        <f>'[1]LANC'!F27</f>
        <v>245</v>
      </c>
      <c r="F30" s="11">
        <f>'[1]LANC'!G27</f>
        <v>176</v>
      </c>
      <c r="G30" s="11">
        <f>'[1]LANC'!H27</f>
        <v>176</v>
      </c>
      <c r="I30" s="12">
        <f t="shared" si="5"/>
        <v>597</v>
      </c>
      <c r="J30" s="12"/>
      <c r="K30" s="1">
        <f>COUNTA('[1]LANC'!D30:H30)</f>
        <v>5</v>
      </c>
      <c r="L30" s="13">
        <f t="shared" si="6"/>
        <v>119.4</v>
      </c>
      <c r="M30" s="12">
        <f t="shared" si="3"/>
        <v>4640</v>
      </c>
      <c r="N30" s="12">
        <f t="shared" si="7"/>
        <v>165</v>
      </c>
      <c r="O30">
        <f>MAX('[1]LANC'!C30:Z30)</f>
        <v>257</v>
      </c>
      <c r="P30" s="14" t="e">
        <f>MAX('[1]LANC'!AB30:AE30)</f>
        <v>#REF!</v>
      </c>
    </row>
    <row r="31" spans="1:16" ht="12.75" hidden="1">
      <c r="A31" s="1" t="s">
        <v>44</v>
      </c>
      <c r="B31" t="str">
        <f>'[1]LANC'!B23</f>
        <v>Stephanie Martins</v>
      </c>
      <c r="C31" t="str">
        <f>'[1]LANC'!C25</f>
        <v>MG</v>
      </c>
      <c r="E31" s="11">
        <f>'[1]LANC'!F23</f>
        <v>171</v>
      </c>
      <c r="F31" s="11">
        <f>'[1]LANC'!G23</f>
        <v>199</v>
      </c>
      <c r="G31" s="11">
        <f>'[1]LANC'!H23</f>
        <v>188</v>
      </c>
      <c r="I31" s="12">
        <f t="shared" si="5"/>
        <v>558</v>
      </c>
      <c r="J31" s="12"/>
      <c r="K31" s="1">
        <f>COUNTA('[1]LANC'!D31:H31)</f>
        <v>5</v>
      </c>
      <c r="L31" s="13">
        <f t="shared" si="6"/>
        <v>111.6</v>
      </c>
      <c r="M31" s="12">
        <f t="shared" si="3"/>
        <v>4640</v>
      </c>
      <c r="N31" s="12">
        <f t="shared" si="7"/>
        <v>204</v>
      </c>
      <c r="O31">
        <f>MAX('[1]LANC'!C31:Z31)</f>
        <v>267</v>
      </c>
      <c r="P31" s="14" t="e">
        <f>MAX('[1]LANC'!AB31:AE31)</f>
        <v>#REF!</v>
      </c>
    </row>
    <row r="32" spans="1:16" ht="12.75" hidden="1">
      <c r="A32" s="1" t="s">
        <v>45</v>
      </c>
      <c r="B32" t="str">
        <f>'[1]LANC'!B33</f>
        <v>Marcio Vieira</v>
      </c>
      <c r="C32" t="str">
        <f>'[1]LANC'!C35</f>
        <v>SP</v>
      </c>
      <c r="E32" s="11">
        <f>'[1]LANC'!F33</f>
        <v>189</v>
      </c>
      <c r="F32" s="11">
        <f>'[1]LANC'!G33</f>
        <v>160</v>
      </c>
      <c r="G32" s="11">
        <f>'[1]LANC'!H33</f>
        <v>204</v>
      </c>
      <c r="I32" s="12">
        <f t="shared" si="5"/>
        <v>553</v>
      </c>
      <c r="J32" s="12"/>
      <c r="K32" s="1">
        <f>COUNTA('[1]LANC'!D32:H32)</f>
        <v>5</v>
      </c>
      <c r="L32" s="13">
        <f t="shared" si="6"/>
        <v>110.6</v>
      </c>
      <c r="M32" s="12">
        <f t="shared" si="3"/>
        <v>4640</v>
      </c>
      <c r="N32" s="12">
        <f t="shared" si="7"/>
        <v>209</v>
      </c>
      <c r="O32">
        <f>MAX('[1]LANC'!C32:Z32)</f>
        <v>221</v>
      </c>
      <c r="P32" s="14" t="e">
        <f>MAX('[1]LANC'!AB32:AE32)</f>
        <v>#REF!</v>
      </c>
    </row>
    <row r="33" spans="1:16" ht="12.75" hidden="1">
      <c r="A33" s="1" t="s">
        <v>46</v>
      </c>
      <c r="B33" t="str">
        <f>'[1]LANC'!B21</f>
        <v>Tininha Muelas</v>
      </c>
      <c r="C33" t="str">
        <f>'[1]LANC'!C23</f>
        <v>SP</v>
      </c>
      <c r="E33" s="11">
        <f>'[1]LANC'!F21</f>
        <v>165</v>
      </c>
      <c r="F33" s="11">
        <f>'[1]LANC'!G21</f>
        <v>190</v>
      </c>
      <c r="G33" s="11">
        <f>'[1]LANC'!H21</f>
        <v>177</v>
      </c>
      <c r="I33" s="12">
        <f t="shared" si="5"/>
        <v>532</v>
      </c>
      <c r="J33" s="12"/>
      <c r="K33" s="1">
        <f>COUNTA('[1]LANC'!D33:H33)</f>
        <v>5</v>
      </c>
      <c r="L33" s="13">
        <f t="shared" si="6"/>
        <v>106.4</v>
      </c>
      <c r="M33" s="12">
        <f t="shared" si="3"/>
        <v>4640</v>
      </c>
      <c r="N33" s="12">
        <f t="shared" si="7"/>
        <v>230</v>
      </c>
      <c r="O33">
        <f>MAX('[1]LANC'!C33:Z33)</f>
        <v>258</v>
      </c>
      <c r="P33" s="14" t="e">
        <f>MAX('[1]LANC'!AB33:AE33)</f>
        <v>#REF!</v>
      </c>
    </row>
    <row r="34" spans="1:16" ht="12.75" hidden="1">
      <c r="A34" s="1" t="s">
        <v>47</v>
      </c>
      <c r="B34" t="str">
        <f>'[1]LANC'!B56</f>
        <v>Lula Velloso</v>
      </c>
      <c r="C34" t="str">
        <f>'[1]LANC'!C58</f>
        <v>SP</v>
      </c>
      <c r="E34" s="11">
        <f>'[1]LANC'!F56</f>
        <v>209</v>
      </c>
      <c r="F34" s="11">
        <f>'[1]LANC'!G56</f>
        <v>170</v>
      </c>
      <c r="G34" s="11">
        <f>'[1]LANC'!H56</f>
        <v>178</v>
      </c>
      <c r="I34" s="12">
        <f t="shared" si="5"/>
        <v>557</v>
      </c>
      <c r="J34" s="12"/>
      <c r="K34" s="1">
        <f>COUNTA('[1]LANC'!D34:H34)</f>
        <v>5</v>
      </c>
      <c r="L34" s="13">
        <f t="shared" si="6"/>
        <v>111.4</v>
      </c>
      <c r="M34" s="12">
        <f t="shared" si="3"/>
        <v>4640</v>
      </c>
      <c r="N34" s="12">
        <f t="shared" si="7"/>
        <v>205</v>
      </c>
      <c r="O34">
        <f>MAX('[1]LANC'!C34:Z34)</f>
        <v>247</v>
      </c>
      <c r="P34" s="14" t="e">
        <f>MAX('[1]LANC'!AB34:AE34)</f>
        <v>#REF!</v>
      </c>
    </row>
    <row r="35" spans="1:16" ht="12.75" hidden="1">
      <c r="A35" s="1" t="s">
        <v>48</v>
      </c>
      <c r="B35" t="str">
        <f>'[1]LANC'!B38</f>
        <v>Charles Robini</v>
      </c>
      <c r="C35" t="str">
        <f>'[1]LANC'!C40</f>
        <v>MG</v>
      </c>
      <c r="E35" s="11">
        <f>'[1]LANC'!F38</f>
        <v>211</v>
      </c>
      <c r="F35" s="11">
        <f>'[1]LANC'!G38</f>
        <v>182</v>
      </c>
      <c r="G35" s="11">
        <f>'[1]LANC'!H38</f>
        <v>203</v>
      </c>
      <c r="I35" s="12">
        <f t="shared" si="5"/>
        <v>596</v>
      </c>
      <c r="J35" s="12"/>
      <c r="K35" s="1">
        <f>COUNTA('[1]LANC'!D35:H35)</f>
        <v>5</v>
      </c>
      <c r="L35" s="13">
        <f t="shared" si="6"/>
        <v>119.2</v>
      </c>
      <c r="M35" s="12">
        <f t="shared" si="3"/>
        <v>4640</v>
      </c>
      <c r="N35" s="12">
        <f t="shared" si="7"/>
        <v>166</v>
      </c>
      <c r="O35">
        <f>MAX('[1]LANC'!C35:Z35)</f>
        <v>260</v>
      </c>
      <c r="P35" s="14" t="e">
        <f>MAX('[1]LANC'!AB35:AE35)</f>
        <v>#REF!</v>
      </c>
    </row>
    <row r="36" spans="1:16" ht="12.75" hidden="1">
      <c r="A36" s="1" t="s">
        <v>49</v>
      </c>
      <c r="B36" t="str">
        <f>'[1]LANC'!B67</f>
        <v>Felipe Tomanini</v>
      </c>
      <c r="C36" t="str">
        <f>'[1]LANC'!C69</f>
        <v>MG</v>
      </c>
      <c r="E36" s="11">
        <f>'[1]LANC'!F67</f>
        <v>197</v>
      </c>
      <c r="F36" s="11">
        <f>'[1]LANC'!G67</f>
        <v>211</v>
      </c>
      <c r="G36" s="11">
        <f>'[1]LANC'!H67</f>
        <v>168</v>
      </c>
      <c r="I36" s="12">
        <f t="shared" si="5"/>
        <v>576</v>
      </c>
      <c r="J36" s="12"/>
      <c r="K36" s="1">
        <f>COUNTA('[1]LANC'!D36:H36)</f>
        <v>5</v>
      </c>
      <c r="L36" s="13">
        <f t="shared" si="6"/>
        <v>115.2</v>
      </c>
      <c r="M36" s="12">
        <f t="shared" si="3"/>
        <v>4640</v>
      </c>
      <c r="N36" s="12">
        <f t="shared" si="7"/>
        <v>186</v>
      </c>
      <c r="O36">
        <f>MAX('[1]LANC'!C36:Z36)</f>
        <v>268</v>
      </c>
      <c r="P36" s="14" t="e">
        <f>MAX('[1]LANC'!AB36:AE36)</f>
        <v>#REF!</v>
      </c>
    </row>
    <row r="37" spans="1:16" ht="12.75" hidden="1">
      <c r="A37" s="1" t="s">
        <v>58</v>
      </c>
      <c r="B37" t="str">
        <f>'[1]LANC'!B65</f>
        <v>Negri Junior</v>
      </c>
      <c r="C37" t="str">
        <f>'[1]LANC'!C67</f>
        <v>MG</v>
      </c>
      <c r="E37" s="11">
        <f>'[1]LANC'!F65</f>
        <v>180</v>
      </c>
      <c r="F37" s="11">
        <f>'[1]LANC'!G65</f>
        <v>171</v>
      </c>
      <c r="G37" s="11">
        <f>'[1]LANC'!H65</f>
        <v>173</v>
      </c>
      <c r="I37" s="12">
        <f t="shared" si="5"/>
        <v>524</v>
      </c>
      <c r="J37" s="12"/>
      <c r="K37" s="1">
        <f>COUNTA('[1]LANC'!D37:H37)</f>
        <v>5</v>
      </c>
      <c r="L37" s="13">
        <f t="shared" si="6"/>
        <v>104.8</v>
      </c>
      <c r="M37" s="12">
        <f t="shared" si="3"/>
        <v>4640</v>
      </c>
      <c r="N37" s="12">
        <f t="shared" si="7"/>
        <v>238</v>
      </c>
      <c r="O37">
        <f>MAX('[1]LANC'!C37:Z37)</f>
        <v>242</v>
      </c>
      <c r="P37" s="14" t="e">
        <f>MAX('[1]LANC'!AB37:AE37)</f>
        <v>#REF!</v>
      </c>
    </row>
    <row r="38" spans="1:16" ht="12.75" hidden="1">
      <c r="A38" s="1" t="s">
        <v>59</v>
      </c>
      <c r="B38" t="str">
        <f>'[1]LANC'!B35</f>
        <v>Marcelo Suartz</v>
      </c>
      <c r="C38" t="str">
        <f>'[1]LANC'!C37</f>
        <v>MG</v>
      </c>
      <c r="E38" s="11">
        <f>'[1]LANC'!F35</f>
        <v>174</v>
      </c>
      <c r="F38" s="11">
        <f>'[1]LANC'!G35</f>
        <v>164</v>
      </c>
      <c r="G38" s="11">
        <f>'[1]LANC'!H35</f>
        <v>220</v>
      </c>
      <c r="I38" s="12">
        <f t="shared" si="5"/>
        <v>558</v>
      </c>
      <c r="J38" s="12"/>
      <c r="K38" s="1">
        <f>COUNTA('[1]LANC'!D38:H38)</f>
        <v>5</v>
      </c>
      <c r="L38" s="13">
        <f t="shared" si="6"/>
        <v>111.6</v>
      </c>
      <c r="M38" s="12">
        <f t="shared" si="3"/>
        <v>4640</v>
      </c>
      <c r="N38" s="12">
        <f t="shared" si="7"/>
        <v>204</v>
      </c>
      <c r="O38">
        <f>MAX('[1]LANC'!C38:Z38)</f>
        <v>259</v>
      </c>
      <c r="P38" s="14" t="e">
        <f>MAX('[1]LANC'!AB38:AE38)</f>
        <v>#REF!</v>
      </c>
    </row>
    <row r="39" spans="1:16" ht="12.75" hidden="1">
      <c r="A39" s="1" t="s">
        <v>60</v>
      </c>
      <c r="B39" t="str">
        <f>'[1]LANC'!B14</f>
        <v>Karla Redig</v>
      </c>
      <c r="C39" t="str">
        <f>'[1]LANC'!C16</f>
        <v>MG</v>
      </c>
      <c r="E39" s="11">
        <f>'[1]LANC'!F14</f>
        <v>200</v>
      </c>
      <c r="F39" s="11">
        <f>'[1]LANC'!G14</f>
        <v>177</v>
      </c>
      <c r="G39" s="11">
        <f>'[1]LANC'!H14</f>
        <v>175</v>
      </c>
      <c r="I39" s="12">
        <f t="shared" si="5"/>
        <v>552</v>
      </c>
      <c r="J39" s="12"/>
      <c r="K39" s="1">
        <f>COUNTA('[1]LANC'!D39:H39)</f>
        <v>5</v>
      </c>
      <c r="L39" s="13">
        <f t="shared" si="6"/>
        <v>110.4</v>
      </c>
      <c r="M39" s="12">
        <f t="shared" si="3"/>
        <v>4640</v>
      </c>
      <c r="N39" s="12">
        <f t="shared" si="7"/>
        <v>210</v>
      </c>
      <c r="O39">
        <f>MAX('[1]LANC'!C39:Z39)</f>
        <v>254</v>
      </c>
      <c r="P39" s="14" t="e">
        <f>MAX('[1]LANC'!AB39:AE39)</f>
        <v>#REF!</v>
      </c>
    </row>
    <row r="40" spans="1:16" ht="12.75" hidden="1">
      <c r="A40" s="1" t="s">
        <v>61</v>
      </c>
      <c r="B40" t="str">
        <f>'[1]LANC'!B22</f>
        <v>Vanessa Andrade</v>
      </c>
      <c r="C40" t="str">
        <f>'[1]LANC'!C24</f>
        <v>MG</v>
      </c>
      <c r="E40" s="11">
        <f>'[1]LANC'!F22</f>
        <v>215</v>
      </c>
      <c r="F40" s="11">
        <f>'[1]LANC'!G22</f>
        <v>156</v>
      </c>
      <c r="G40" s="11">
        <f>'[1]LANC'!H22</f>
        <v>154</v>
      </c>
      <c r="I40" s="12">
        <f t="shared" si="5"/>
        <v>525</v>
      </c>
      <c r="J40" s="12"/>
      <c r="K40" s="1">
        <f>COUNTA('[1]LANC'!D40:H40)</f>
        <v>5</v>
      </c>
      <c r="L40" s="13">
        <f t="shared" si="6"/>
        <v>105</v>
      </c>
      <c r="M40" s="12">
        <f t="shared" si="3"/>
        <v>4640</v>
      </c>
      <c r="N40" s="12">
        <f t="shared" si="7"/>
        <v>237</v>
      </c>
      <c r="O40">
        <f>MAX('[1]LANC'!C40:Z40)</f>
        <v>296</v>
      </c>
      <c r="P40" s="14" t="e">
        <f>MAX('[1]LANC'!AB40:AE40)</f>
        <v>#REF!</v>
      </c>
    </row>
    <row r="41" spans="1:16" ht="12.75" hidden="1">
      <c r="A41" s="1" t="s">
        <v>62</v>
      </c>
      <c r="B41" t="str">
        <f>'[1]LANC'!B42</f>
        <v>Rene Santos</v>
      </c>
      <c r="C41" t="str">
        <f>'[1]LANC'!C44</f>
        <v>MG</v>
      </c>
      <c r="E41" s="11">
        <f>'[1]LANC'!F42</f>
        <v>242</v>
      </c>
      <c r="F41" s="11">
        <f>'[1]LANC'!G42</f>
        <v>203</v>
      </c>
      <c r="G41" s="11">
        <f>'[1]LANC'!H42</f>
        <v>218</v>
      </c>
      <c r="I41" s="12">
        <f t="shared" si="5"/>
        <v>663</v>
      </c>
      <c r="J41" s="12"/>
      <c r="K41" s="1">
        <f>COUNTA('[1]LANC'!D41:H41)</f>
        <v>5</v>
      </c>
      <c r="L41" s="13">
        <f t="shared" si="6"/>
        <v>132.6</v>
      </c>
      <c r="M41" s="12">
        <f t="shared" si="3"/>
        <v>4640</v>
      </c>
      <c r="N41" s="12">
        <f t="shared" si="7"/>
        <v>99</v>
      </c>
      <c r="O41">
        <f>MAX('[1]LANC'!C41:Z41)</f>
        <v>232</v>
      </c>
      <c r="P41" s="14" t="e">
        <f>MAX('[1]LANC'!AB41:AE41)</f>
        <v>#REF!</v>
      </c>
    </row>
    <row r="42" spans="1:16" ht="12.75" hidden="1">
      <c r="A42" s="1" t="s">
        <v>63</v>
      </c>
      <c r="B42" t="str">
        <f>'[1]LANC'!B51</f>
        <v>Renan Zoghaib</v>
      </c>
      <c r="C42" t="str">
        <f>'[1]LANC'!C53</f>
        <v>RJ</v>
      </c>
      <c r="E42" s="11">
        <f>'[1]LANC'!F51</f>
        <v>232</v>
      </c>
      <c r="F42" s="11">
        <f>'[1]LANC'!G51</f>
        <v>209</v>
      </c>
      <c r="G42" s="11">
        <f>'[1]LANC'!H51</f>
        <v>161</v>
      </c>
      <c r="I42" s="12">
        <f t="shared" si="5"/>
        <v>602</v>
      </c>
      <c r="J42" s="12"/>
      <c r="K42" s="1">
        <f>COUNTA('[1]LANC'!D42:H42)</f>
        <v>5</v>
      </c>
      <c r="L42" s="13">
        <f t="shared" si="6"/>
        <v>120.4</v>
      </c>
      <c r="M42" s="12">
        <f t="shared" si="3"/>
        <v>4640</v>
      </c>
      <c r="N42" s="12">
        <f t="shared" si="7"/>
        <v>160</v>
      </c>
      <c r="O42">
        <f>MAX('[1]LANC'!C42:Z42)</f>
        <v>245</v>
      </c>
      <c r="P42" s="14" t="e">
        <f>MAX('[1]LANC'!AB42:AE42)</f>
        <v>#REF!</v>
      </c>
    </row>
    <row r="43" spans="1:16" ht="12.75" hidden="1">
      <c r="A43" s="1" t="s">
        <v>64</v>
      </c>
      <c r="B43" t="str">
        <f>'[1]LANC'!B36</f>
        <v>Renato Castellões</v>
      </c>
      <c r="C43" t="str">
        <f>'[1]LANC'!C38</f>
        <v>SP</v>
      </c>
      <c r="E43" s="11">
        <f>'[1]LANC'!F36</f>
        <v>159</v>
      </c>
      <c r="F43" s="11">
        <f>'[1]LANC'!G36</f>
        <v>191</v>
      </c>
      <c r="G43" s="11">
        <f>'[1]LANC'!H36</f>
        <v>199</v>
      </c>
      <c r="I43" s="12">
        <f t="shared" si="5"/>
        <v>549</v>
      </c>
      <c r="J43" s="12"/>
      <c r="K43" s="1">
        <f>COUNTA('[1]LANC'!D43:H43)</f>
        <v>5</v>
      </c>
      <c r="L43" s="13">
        <f t="shared" si="6"/>
        <v>109.8</v>
      </c>
      <c r="M43" s="12">
        <f t="shared" si="3"/>
        <v>4640</v>
      </c>
      <c r="N43" s="12">
        <f t="shared" si="7"/>
        <v>213</v>
      </c>
      <c r="O43">
        <f>MAX('[1]LANC'!C43:Z43)</f>
        <v>245</v>
      </c>
      <c r="P43" s="14" t="e">
        <f>MAX('[1]LANC'!AB43:AE43)</f>
        <v>#REF!</v>
      </c>
    </row>
    <row r="44" spans="1:16" ht="12.75" hidden="1">
      <c r="A44" s="1" t="s">
        <v>65</v>
      </c>
      <c r="B44" t="str">
        <f>'[1]LANC'!B61</f>
        <v>Hermindo Gonçalves</v>
      </c>
      <c r="C44" t="str">
        <f>'[1]LANC'!C63</f>
        <v>RJ</v>
      </c>
      <c r="E44" s="11">
        <f>'[1]LANC'!F61</f>
        <v>169</v>
      </c>
      <c r="F44" s="11">
        <f>'[1]LANC'!G61</f>
        <v>168</v>
      </c>
      <c r="G44" s="11">
        <f>'[1]LANC'!H61</f>
        <v>200</v>
      </c>
      <c r="I44" s="12">
        <f t="shared" si="5"/>
        <v>537</v>
      </c>
      <c r="J44" s="12"/>
      <c r="K44" s="1">
        <f>COUNTA('[1]LANC'!D44:H44)</f>
        <v>5</v>
      </c>
      <c r="L44" s="13">
        <f t="shared" si="6"/>
        <v>107.4</v>
      </c>
      <c r="M44" s="12">
        <f t="shared" si="3"/>
        <v>4640</v>
      </c>
      <c r="N44" s="12">
        <f t="shared" si="7"/>
        <v>225</v>
      </c>
      <c r="O44">
        <f>MAX('[1]LANC'!C44:Z44)</f>
        <v>243</v>
      </c>
      <c r="P44" s="14" t="e">
        <f>MAX('[1]LANC'!AB44:AE44)</f>
        <v>#REF!</v>
      </c>
    </row>
    <row r="45" spans="1:16" ht="12.75" hidden="1">
      <c r="A45" s="1" t="s">
        <v>66</v>
      </c>
      <c r="B45" t="str">
        <f>'[1]LANC'!B58</f>
        <v>Fran Monteiro</v>
      </c>
      <c r="C45" t="str">
        <f>'[1]LANC'!C60</f>
        <v>DF</v>
      </c>
      <c r="E45" s="11">
        <f>'[1]LANC'!F58</f>
        <v>151</v>
      </c>
      <c r="F45" s="11">
        <f>'[1]LANC'!G58</f>
        <v>175</v>
      </c>
      <c r="G45" s="11">
        <f>'[1]LANC'!H58</f>
        <v>193</v>
      </c>
      <c r="I45" s="12">
        <f t="shared" si="5"/>
        <v>519</v>
      </c>
      <c r="J45" s="12"/>
      <c r="K45" s="1">
        <f>COUNTA('[1]LANC'!D45:H45)</f>
        <v>5</v>
      </c>
      <c r="L45" s="13">
        <f t="shared" si="6"/>
        <v>103.8</v>
      </c>
      <c r="M45" s="12">
        <f t="shared" si="3"/>
        <v>4640</v>
      </c>
      <c r="N45" s="12">
        <f t="shared" si="7"/>
        <v>243</v>
      </c>
      <c r="O45">
        <f>MAX('[1]LANC'!C45:Z45)</f>
        <v>235</v>
      </c>
      <c r="P45" s="14" t="e">
        <f>MAX('[1]LANC'!AB45:AE45)</f>
        <v>#REF!</v>
      </c>
    </row>
    <row r="46" spans="1:16" ht="12.75" hidden="1">
      <c r="A46" s="1" t="s">
        <v>67</v>
      </c>
      <c r="B46" t="str">
        <f>'[1]LANC'!B62</f>
        <v>Thiago Travagini</v>
      </c>
      <c r="C46" t="str">
        <f>'[1]LANC'!C64</f>
        <v>MS</v>
      </c>
      <c r="E46" s="11">
        <f>'[1]LANC'!F62</f>
        <v>191</v>
      </c>
      <c r="F46" s="11">
        <f>'[1]LANC'!G62</f>
        <v>157</v>
      </c>
      <c r="G46" s="11">
        <f>'[1]LANC'!H62</f>
        <v>188</v>
      </c>
      <c r="I46" s="12">
        <f t="shared" si="5"/>
        <v>536</v>
      </c>
      <c r="J46" s="12"/>
      <c r="K46" s="1">
        <f>COUNTA('[1]LANC'!D46:H46)</f>
        <v>5</v>
      </c>
      <c r="L46" s="13">
        <f t="shared" si="6"/>
        <v>107.2</v>
      </c>
      <c r="M46" s="12">
        <f t="shared" si="3"/>
        <v>4640</v>
      </c>
      <c r="N46" s="12">
        <f t="shared" si="7"/>
        <v>226</v>
      </c>
      <c r="O46">
        <f>MAX('[1]LANC'!C46:Z46)</f>
        <v>267</v>
      </c>
      <c r="P46" s="14" t="e">
        <f>MAX('[1]LANC'!AB46:AE46)</f>
        <v>#REF!</v>
      </c>
    </row>
    <row r="47" spans="1:16" ht="12.75" hidden="1">
      <c r="A47" s="1" t="s">
        <v>68</v>
      </c>
      <c r="B47" t="str">
        <f>'[1]LANC'!B48</f>
        <v>Artur Ornellas</v>
      </c>
      <c r="C47" t="str">
        <f>'[1]LANC'!C50</f>
        <v>MG</v>
      </c>
      <c r="E47" s="11">
        <f>'[1]LANC'!F48</f>
        <v>231</v>
      </c>
      <c r="F47" s="11">
        <f>'[1]LANC'!G48</f>
        <v>181</v>
      </c>
      <c r="G47" s="11">
        <f>'[1]LANC'!H48</f>
        <v>144</v>
      </c>
      <c r="I47" s="12">
        <f t="shared" si="5"/>
        <v>556</v>
      </c>
      <c r="J47" s="12"/>
      <c r="K47" s="1">
        <f>COUNTA('[1]LANC'!D47:H47)</f>
        <v>5</v>
      </c>
      <c r="L47" s="13">
        <f t="shared" si="6"/>
        <v>111.2</v>
      </c>
      <c r="M47" s="12">
        <f t="shared" si="3"/>
        <v>4640</v>
      </c>
      <c r="N47" s="12">
        <f t="shared" si="7"/>
        <v>206</v>
      </c>
      <c r="O47">
        <f>MAX('[1]LANC'!C47:Z47)</f>
        <v>252</v>
      </c>
      <c r="P47" s="14" t="e">
        <f>MAX('[1]LANC'!AB47:AE47)</f>
        <v>#REF!</v>
      </c>
    </row>
    <row r="48" spans="1:16" ht="12.75" hidden="1">
      <c r="A48" s="1" t="s">
        <v>69</v>
      </c>
      <c r="B48" t="str">
        <f>'[1]LANC'!B60</f>
        <v>Luiz Afonso</v>
      </c>
      <c r="C48" t="str">
        <f>'[1]LANC'!C62</f>
        <v>MG</v>
      </c>
      <c r="E48" s="11">
        <f>'[1]LANC'!F60</f>
        <v>179</v>
      </c>
      <c r="F48" s="11">
        <f>'[1]LANC'!G60</f>
        <v>196</v>
      </c>
      <c r="G48" s="11">
        <f>'[1]LANC'!H60</f>
        <v>178</v>
      </c>
      <c r="I48" s="12">
        <f t="shared" si="5"/>
        <v>553</v>
      </c>
      <c r="J48" s="12"/>
      <c r="K48" s="1">
        <f>COUNTA('[1]LANC'!D48:H48)</f>
        <v>5</v>
      </c>
      <c r="L48" s="13">
        <f t="shared" si="6"/>
        <v>110.6</v>
      </c>
      <c r="M48" s="12">
        <f t="shared" si="3"/>
        <v>4640</v>
      </c>
      <c r="N48" s="12">
        <f t="shared" si="7"/>
        <v>209</v>
      </c>
      <c r="O48">
        <f>MAX('[1]LANC'!C48:Z48)</f>
        <v>245</v>
      </c>
      <c r="P48" s="14" t="e">
        <f>MAX('[1]LANC'!AB48:AE48)</f>
        <v>#REF!</v>
      </c>
    </row>
    <row r="49" spans="1:16" ht="12.75" hidden="1">
      <c r="A49" s="1" t="s">
        <v>70</v>
      </c>
      <c r="B49" t="str">
        <f>'[1]LANC'!B43</f>
        <v>Rogerio Mattos</v>
      </c>
      <c r="C49" t="str">
        <f>'[1]LANC'!C45</f>
        <v>RJ</v>
      </c>
      <c r="E49" s="11">
        <f>'[1]LANC'!F43</f>
        <v>190</v>
      </c>
      <c r="F49" s="11">
        <f>'[1]LANC'!G43</f>
        <v>193</v>
      </c>
      <c r="G49" s="11">
        <f>'[1]LANC'!H43</f>
        <v>207</v>
      </c>
      <c r="I49" s="12">
        <f t="shared" si="5"/>
        <v>590</v>
      </c>
      <c r="J49" s="12"/>
      <c r="K49" s="1">
        <f>COUNTA('[1]LANC'!D49:H49)</f>
        <v>5</v>
      </c>
      <c r="L49" s="13">
        <f t="shared" si="6"/>
        <v>118</v>
      </c>
      <c r="M49" s="12">
        <f t="shared" si="3"/>
        <v>4640</v>
      </c>
      <c r="N49" s="12">
        <f t="shared" si="7"/>
        <v>172</v>
      </c>
      <c r="O49">
        <f>MAX('[1]LANC'!C49:Z49)</f>
        <v>214</v>
      </c>
      <c r="P49" s="14" t="e">
        <f>MAX('[1]LANC'!AB49:AE49)</f>
        <v>#REF!</v>
      </c>
    </row>
    <row r="50" spans="1:16" ht="12.75" hidden="1">
      <c r="A50" s="1" t="s">
        <v>71</v>
      </c>
      <c r="B50" t="str">
        <f>'[1]LANC'!B52</f>
        <v>Jonh Junior</v>
      </c>
      <c r="C50" t="str">
        <f>'[1]LANC'!C54</f>
        <v>MG</v>
      </c>
      <c r="E50" s="11">
        <f>'[1]LANC'!F52</f>
        <v>196</v>
      </c>
      <c r="F50" s="11">
        <f>'[1]LANC'!G52</f>
        <v>156</v>
      </c>
      <c r="G50" s="11">
        <f>'[1]LANC'!H52</f>
        <v>193</v>
      </c>
      <c r="I50" s="12">
        <f t="shared" si="5"/>
        <v>545</v>
      </c>
      <c r="J50" s="12"/>
      <c r="K50" s="1">
        <f>COUNTA('[1]LANC'!D50:H50)</f>
        <v>5</v>
      </c>
      <c r="L50" s="13">
        <f t="shared" si="6"/>
        <v>109</v>
      </c>
      <c r="M50" s="12">
        <f t="shared" si="3"/>
        <v>4640</v>
      </c>
      <c r="N50" s="12">
        <f t="shared" si="7"/>
        <v>217</v>
      </c>
      <c r="O50">
        <f>MAX('[1]LANC'!C50:Z50)</f>
        <v>268</v>
      </c>
      <c r="P50" s="14" t="e">
        <f>MAX('[1]LANC'!AB50:AE50)</f>
        <v>#REF!</v>
      </c>
    </row>
    <row r="51" spans="1:16" ht="12.75" hidden="1">
      <c r="A51" s="1" t="s">
        <v>72</v>
      </c>
      <c r="B51" t="str">
        <f>'[1]LANC'!B55</f>
        <v>Mario Okumura</v>
      </c>
      <c r="C51" t="str">
        <f>'[1]LANC'!C57</f>
        <v>DF</v>
      </c>
      <c r="E51" s="11">
        <f>'[1]LANC'!F55</f>
        <v>171</v>
      </c>
      <c r="F51" s="11">
        <f>'[1]LANC'!G55</f>
        <v>155</v>
      </c>
      <c r="G51" s="11">
        <f>'[1]LANC'!H55</f>
        <v>189</v>
      </c>
      <c r="I51" s="12">
        <f t="shared" si="5"/>
        <v>515</v>
      </c>
      <c r="J51" s="12"/>
      <c r="K51" s="1">
        <f>COUNTA('[1]LANC'!D51:H51)</f>
        <v>5</v>
      </c>
      <c r="L51" s="13">
        <f t="shared" si="6"/>
        <v>103</v>
      </c>
      <c r="M51" s="12">
        <f t="shared" si="3"/>
        <v>4640</v>
      </c>
      <c r="N51" s="12">
        <f t="shared" si="7"/>
        <v>247</v>
      </c>
      <c r="O51">
        <f>MAX('[1]LANC'!C51:Z51)</f>
        <v>235</v>
      </c>
      <c r="P51" s="14" t="e">
        <f>MAX('[1]LANC'!AB51:AE51)</f>
        <v>#REF!</v>
      </c>
    </row>
    <row r="52" spans="1:16" ht="12.75" hidden="1">
      <c r="A52" s="1" t="s">
        <v>73</v>
      </c>
      <c r="B52" t="str">
        <f>'[1]LANC'!B20</f>
        <v>Mary Ministerio</v>
      </c>
      <c r="C52" t="str">
        <f>'[1]LANC'!C22</f>
        <v>MG</v>
      </c>
      <c r="E52" s="11">
        <f>'[1]LANC'!F20</f>
        <v>196</v>
      </c>
      <c r="F52" s="11">
        <f>'[1]LANC'!G20</f>
        <v>179</v>
      </c>
      <c r="G52" s="11">
        <f>'[1]LANC'!H20</f>
        <v>171</v>
      </c>
      <c r="I52" s="12">
        <f t="shared" si="5"/>
        <v>546</v>
      </c>
      <c r="J52" s="12"/>
      <c r="K52" s="1">
        <f>COUNTA('[1]LANC'!D52:H52)</f>
        <v>5</v>
      </c>
      <c r="L52" s="13">
        <f t="shared" si="6"/>
        <v>109.2</v>
      </c>
      <c r="M52" s="12">
        <f t="shared" si="3"/>
        <v>4640</v>
      </c>
      <c r="N52" s="12">
        <f t="shared" si="7"/>
        <v>216</v>
      </c>
      <c r="O52">
        <f>MAX('[1]LANC'!C52:Z52)</f>
        <v>236</v>
      </c>
      <c r="P52" s="14" t="e">
        <f>MAX('[1]LANC'!AB52:AE52)</f>
        <v>#REF!</v>
      </c>
    </row>
    <row r="53" spans="1:16" ht="12.75" hidden="1">
      <c r="A53" s="1" t="s">
        <v>74</v>
      </c>
      <c r="B53" t="str">
        <f>'[1]LANC'!B59</f>
        <v>Celso Barata</v>
      </c>
      <c r="C53" t="str">
        <f>'[1]LANC'!C61</f>
        <v>DF</v>
      </c>
      <c r="E53" s="11">
        <f>'[1]LANC'!F59</f>
        <v>168</v>
      </c>
      <c r="F53" s="11">
        <f>'[1]LANC'!G59</f>
        <v>121</v>
      </c>
      <c r="G53" s="11">
        <f>'[1]LANC'!H59</f>
        <v>183</v>
      </c>
      <c r="I53" s="12">
        <f t="shared" si="5"/>
        <v>472</v>
      </c>
      <c r="J53" s="12"/>
      <c r="K53" s="1">
        <f>COUNTA('[1]LANC'!D53:H53)</f>
        <v>5</v>
      </c>
      <c r="L53" s="13">
        <f t="shared" si="6"/>
        <v>94.4</v>
      </c>
      <c r="M53" s="12">
        <f t="shared" si="3"/>
        <v>4640</v>
      </c>
      <c r="N53" s="12">
        <f t="shared" si="7"/>
        <v>290</v>
      </c>
      <c r="O53">
        <f>MAX('[1]LANC'!C53:Z53)</f>
        <v>222</v>
      </c>
      <c r="P53" s="14" t="e">
        <f>MAX('[1]LANC'!AB53:AE53)</f>
        <v>#REF!</v>
      </c>
    </row>
    <row r="54" spans="1:16" ht="12.75" hidden="1">
      <c r="A54" s="1" t="s">
        <v>75</v>
      </c>
      <c r="B54" t="str">
        <f>'[1]LANC'!B50</f>
        <v>Milton Pacheco</v>
      </c>
      <c r="C54" t="str">
        <f>'[1]LANC'!C52</f>
        <v>RJ</v>
      </c>
      <c r="E54" s="11">
        <f>'[1]LANC'!F50</f>
        <v>198</v>
      </c>
      <c r="F54" s="11">
        <f>'[1]LANC'!G50</f>
        <v>184</v>
      </c>
      <c r="G54" s="11">
        <f>'[1]LANC'!H50</f>
        <v>174</v>
      </c>
      <c r="I54" s="12">
        <f t="shared" si="5"/>
        <v>556</v>
      </c>
      <c r="J54" s="12"/>
      <c r="K54" s="1">
        <f>COUNTA('[1]LANC'!D54:H54)</f>
        <v>5</v>
      </c>
      <c r="L54" s="13">
        <f t="shared" si="6"/>
        <v>111.2</v>
      </c>
      <c r="M54" s="12">
        <f t="shared" si="3"/>
        <v>4640</v>
      </c>
      <c r="N54" s="12">
        <f t="shared" si="7"/>
        <v>206</v>
      </c>
      <c r="O54">
        <f>MAX('[1]LANC'!C54:Z54)</f>
        <v>258</v>
      </c>
      <c r="P54" s="14" t="e">
        <f>MAX('[1]LANC'!AB54:AE54)</f>
        <v>#REF!</v>
      </c>
    </row>
    <row r="55" spans="1:16" ht="12.75" hidden="1">
      <c r="A55" s="1" t="s">
        <v>76</v>
      </c>
      <c r="B55" t="str">
        <f>'[1]LANC'!B32</f>
        <v>Paulo Verly</v>
      </c>
      <c r="C55" t="str">
        <f>'[1]LANC'!C34</f>
        <v>BA</v>
      </c>
      <c r="E55" s="11">
        <f>'[1]LANC'!F32</f>
        <v>216</v>
      </c>
      <c r="F55" s="11">
        <f>'[1]LANC'!G32</f>
        <v>221</v>
      </c>
      <c r="G55" s="11">
        <f>'[1]LANC'!H32</f>
        <v>168</v>
      </c>
      <c r="I55" s="12">
        <f t="shared" si="5"/>
        <v>605</v>
      </c>
      <c r="J55" s="12"/>
      <c r="K55" s="1">
        <f>COUNTA('[1]LANC'!D55:H55)</f>
        <v>5</v>
      </c>
      <c r="L55" s="13">
        <f t="shared" si="6"/>
        <v>121</v>
      </c>
      <c r="M55" s="12">
        <f t="shared" si="3"/>
        <v>4640</v>
      </c>
      <c r="N55" s="12">
        <f t="shared" si="7"/>
        <v>157</v>
      </c>
      <c r="O55">
        <f>MAX('[1]LANC'!C55:Z55)</f>
        <v>225</v>
      </c>
      <c r="P55" s="14" t="e">
        <f>MAX('[1]LANC'!AB55:AE55)</f>
        <v>#REF!</v>
      </c>
    </row>
    <row r="56" spans="1:16" ht="12.75" hidden="1">
      <c r="A56" s="1" t="s">
        <v>77</v>
      </c>
      <c r="B56" t="str">
        <f>'[1]LANC'!B30</f>
        <v>Caco Cruz</v>
      </c>
      <c r="C56" t="str">
        <f>'[1]LANC'!C32</f>
        <v>MG</v>
      </c>
      <c r="E56" s="11">
        <f>'[1]LANC'!F30</f>
        <v>203</v>
      </c>
      <c r="F56" s="11">
        <f>'[1]LANC'!G30</f>
        <v>237</v>
      </c>
      <c r="G56" s="11">
        <f>'[1]LANC'!H30</f>
        <v>184</v>
      </c>
      <c r="I56" s="12">
        <f t="shared" si="5"/>
        <v>624</v>
      </c>
      <c r="J56" s="12"/>
      <c r="K56" s="1">
        <f>COUNTA('[1]LANC'!D56:H56)</f>
        <v>5</v>
      </c>
      <c r="L56" s="13">
        <f t="shared" si="6"/>
        <v>124.8</v>
      </c>
      <c r="M56" s="12">
        <f t="shared" si="3"/>
        <v>4640</v>
      </c>
      <c r="N56" s="12">
        <f t="shared" si="7"/>
        <v>138</v>
      </c>
      <c r="O56">
        <f>MAX('[1]LANC'!C56:Z56)</f>
        <v>276</v>
      </c>
      <c r="P56" s="14" t="e">
        <f>MAX('[1]LANC'!AB56:AE56)</f>
        <v>#REF!</v>
      </c>
    </row>
    <row r="57" spans="1:16" ht="12.75" hidden="1">
      <c r="A57" s="1" t="s">
        <v>78</v>
      </c>
      <c r="B57" t="str">
        <f>'[1]LANC'!B63</f>
        <v>Renan Guerra</v>
      </c>
      <c r="C57" t="str">
        <f>'[1]LANC'!C65</f>
        <v>MS</v>
      </c>
      <c r="E57" s="11">
        <f>'[1]LANC'!F63</f>
        <v>168</v>
      </c>
      <c r="F57" s="11">
        <f>'[1]LANC'!G63</f>
        <v>159</v>
      </c>
      <c r="G57" s="11">
        <f>'[1]LANC'!H63</f>
        <v>235</v>
      </c>
      <c r="I57" s="12">
        <f t="shared" si="5"/>
        <v>562</v>
      </c>
      <c r="J57" s="12"/>
      <c r="K57" s="1">
        <f>COUNTA('[1]LANC'!D57:H57)</f>
        <v>5</v>
      </c>
      <c r="L57" s="13">
        <f t="shared" si="6"/>
        <v>112.4</v>
      </c>
      <c r="M57" s="12">
        <f t="shared" si="3"/>
        <v>4640</v>
      </c>
      <c r="N57" s="12">
        <f t="shared" si="7"/>
        <v>200</v>
      </c>
      <c r="O57">
        <f>MAX('[1]LANC'!C57:Z57)</f>
        <v>244</v>
      </c>
      <c r="P57" s="14" t="e">
        <f>MAX('[1]LANC'!AB57:AE57)</f>
        <v>#REF!</v>
      </c>
    </row>
    <row r="58" spans="1:16" ht="12.75" hidden="1">
      <c r="A58" s="1" t="s">
        <v>79</v>
      </c>
      <c r="B58" t="str">
        <f>'[1]LANC'!B40</f>
        <v>Walter Costa</v>
      </c>
      <c r="C58" t="str">
        <f>'[1]LANC'!C42</f>
        <v>MG</v>
      </c>
      <c r="E58" s="11">
        <f>'[1]LANC'!F40</f>
        <v>169</v>
      </c>
      <c r="F58" s="11">
        <f>'[1]LANC'!G40</f>
        <v>172</v>
      </c>
      <c r="G58" s="11">
        <f>'[1]LANC'!H40</f>
        <v>221</v>
      </c>
      <c r="I58" s="12">
        <f t="shared" si="5"/>
        <v>562</v>
      </c>
      <c r="J58" s="12"/>
      <c r="K58" s="1">
        <f>COUNTA('[1]LANC'!D58:H58)</f>
        <v>5</v>
      </c>
      <c r="L58" s="13">
        <f t="shared" si="6"/>
        <v>112.4</v>
      </c>
      <c r="M58" s="12">
        <f t="shared" si="3"/>
        <v>4640</v>
      </c>
      <c r="N58" s="12">
        <f t="shared" si="7"/>
        <v>200</v>
      </c>
      <c r="O58">
        <f>MAX('[1]LANC'!C58:Z58)</f>
        <v>244</v>
      </c>
      <c r="P58" s="14" t="e">
        <f>MAX('[1]LANC'!AB58:AE58)</f>
        <v>#REF!</v>
      </c>
    </row>
    <row r="59" spans="1:16" ht="12.75" hidden="1">
      <c r="A59" s="1" t="s">
        <v>80</v>
      </c>
      <c r="B59" t="str">
        <f>'[1]LANC'!B49</f>
        <v>Julio Costa</v>
      </c>
      <c r="C59" t="str">
        <f>'[1]LANC'!C51</f>
        <v>SP</v>
      </c>
      <c r="E59" s="11">
        <f>'[1]LANC'!F49</f>
        <v>162</v>
      </c>
      <c r="F59" s="11">
        <f>'[1]LANC'!G49</f>
        <v>190</v>
      </c>
      <c r="G59" s="11">
        <f>'[1]LANC'!H49</f>
        <v>157</v>
      </c>
      <c r="I59" s="12">
        <f t="shared" si="5"/>
        <v>509</v>
      </c>
      <c r="J59" s="12"/>
      <c r="K59" s="1">
        <f>COUNTA('[1]LANC'!D59:H59)</f>
        <v>5</v>
      </c>
      <c r="L59" s="13">
        <f t="shared" si="6"/>
        <v>101.8</v>
      </c>
      <c r="M59" s="12">
        <f t="shared" si="3"/>
        <v>4640</v>
      </c>
      <c r="N59" s="12">
        <f t="shared" si="7"/>
        <v>253</v>
      </c>
      <c r="O59">
        <f>MAX('[1]LANC'!C59:Z59)</f>
        <v>231</v>
      </c>
      <c r="P59" s="14" t="e">
        <f>MAX('[1]LANC'!AB59:AE59)</f>
        <v>#REF!</v>
      </c>
    </row>
    <row r="60" spans="1:16" ht="12.75" hidden="1">
      <c r="A60" s="1" t="s">
        <v>81</v>
      </c>
      <c r="B60" t="str">
        <f>'[1]LANC'!B66</f>
        <v>Fernando Miranda</v>
      </c>
      <c r="C60" t="str">
        <f>'[1]LANC'!C68</f>
        <v>MG</v>
      </c>
      <c r="E60" s="11">
        <f>'[1]LANC'!F66</f>
        <v>159</v>
      </c>
      <c r="F60" s="11">
        <f>'[1]LANC'!G66</f>
        <v>159</v>
      </c>
      <c r="G60" s="11">
        <f>'[1]LANC'!H66</f>
        <v>199</v>
      </c>
      <c r="I60" s="12">
        <f t="shared" si="5"/>
        <v>517</v>
      </c>
      <c r="J60" s="12"/>
      <c r="K60" s="1">
        <f>COUNTA('[1]LANC'!D60:H60)</f>
        <v>5</v>
      </c>
      <c r="L60" s="13">
        <f t="shared" si="6"/>
        <v>103.4</v>
      </c>
      <c r="M60" s="12">
        <f t="shared" si="3"/>
        <v>4640</v>
      </c>
      <c r="N60" s="12">
        <f t="shared" si="7"/>
        <v>245</v>
      </c>
      <c r="O60">
        <f>MAX('[1]LANC'!C60:Z60)</f>
        <v>235</v>
      </c>
      <c r="P60" s="14" t="e">
        <f>MAX('[1]LANC'!AB60:AE60)</f>
        <v>#REF!</v>
      </c>
    </row>
    <row r="61" spans="1:16" ht="12.75" hidden="1">
      <c r="A61" s="1" t="s">
        <v>82</v>
      </c>
      <c r="B61" t="str">
        <f>'[1]LANC'!B39</f>
        <v>Beto Moleda</v>
      </c>
      <c r="C61" t="str">
        <f>'[1]LANC'!C41</f>
        <v>MG</v>
      </c>
      <c r="E61" s="11">
        <f>'[1]LANC'!F39</f>
        <v>212</v>
      </c>
      <c r="F61" s="11">
        <f>'[1]LANC'!G39</f>
        <v>209</v>
      </c>
      <c r="G61" s="11">
        <f>'[1]LANC'!H39</f>
        <v>180</v>
      </c>
      <c r="I61" s="12">
        <f t="shared" si="5"/>
        <v>601</v>
      </c>
      <c r="J61" s="12"/>
      <c r="K61" s="1">
        <f>COUNTA('[1]LANC'!D61:H61)</f>
        <v>5</v>
      </c>
      <c r="L61" s="13">
        <f t="shared" si="6"/>
        <v>120.2</v>
      </c>
      <c r="M61" s="12">
        <f t="shared" si="3"/>
        <v>4640</v>
      </c>
      <c r="N61" s="12">
        <f t="shared" si="7"/>
        <v>161</v>
      </c>
      <c r="O61">
        <f>MAX('[1]LANC'!C61:Z61)</f>
        <v>209</v>
      </c>
      <c r="P61" s="14" t="e">
        <f>MAX('[1]LANC'!AB61:AE61)</f>
        <v>#REF!</v>
      </c>
    </row>
    <row r="62" spans="1:16" ht="12.75" hidden="1">
      <c r="A62" s="1" t="s">
        <v>83</v>
      </c>
      <c r="B62" t="str">
        <f>'[1]LANC'!B53</f>
        <v>Paulo Feijo</v>
      </c>
      <c r="C62" t="str">
        <f>'[1]LANC'!C55</f>
        <v>MG</v>
      </c>
      <c r="E62" s="11">
        <f>'[1]LANC'!F53</f>
        <v>148</v>
      </c>
      <c r="F62" s="11">
        <f>'[1]LANC'!G53</f>
        <v>145</v>
      </c>
      <c r="G62" s="11">
        <f>'[1]LANC'!H53</f>
        <v>213</v>
      </c>
      <c r="I62" s="12">
        <f t="shared" si="5"/>
        <v>506</v>
      </c>
      <c r="J62" s="12"/>
      <c r="K62" s="1">
        <f>COUNTA('[1]LANC'!D62:H62)</f>
        <v>5</v>
      </c>
      <c r="L62" s="13">
        <f t="shared" si="6"/>
        <v>101.2</v>
      </c>
      <c r="M62" s="12">
        <f t="shared" si="3"/>
        <v>4640</v>
      </c>
      <c r="N62" s="12">
        <f t="shared" si="7"/>
        <v>256</v>
      </c>
      <c r="O62">
        <f>MAX('[1]LANC'!C62:Z62)</f>
        <v>246</v>
      </c>
      <c r="P62" s="14" t="e">
        <f>MAX('[1]LANC'!AB62:AE62)</f>
        <v>#REF!</v>
      </c>
    </row>
    <row r="63" spans="1:16" ht="12.75" hidden="1">
      <c r="A63" s="1" t="s">
        <v>84</v>
      </c>
      <c r="B63" t="str">
        <f>'[1]LANC'!B54</f>
        <v>Daniel Murta</v>
      </c>
      <c r="C63" t="str">
        <f>'[1]LANC'!C56</f>
        <v>RJ</v>
      </c>
      <c r="E63" s="11">
        <f>'[1]LANC'!F54</f>
        <v>159</v>
      </c>
      <c r="F63" s="11">
        <f>'[1]LANC'!G54</f>
        <v>235</v>
      </c>
      <c r="G63" s="11">
        <f>'[1]LANC'!H54</f>
        <v>213</v>
      </c>
      <c r="I63" s="12">
        <f t="shared" si="5"/>
        <v>607</v>
      </c>
      <c r="J63" s="12"/>
      <c r="K63" s="1">
        <f>COUNTA('[1]LANC'!D63:H63)</f>
        <v>5</v>
      </c>
      <c r="L63" s="13">
        <f t="shared" si="6"/>
        <v>121.4</v>
      </c>
      <c r="M63" s="12">
        <f t="shared" si="3"/>
        <v>4640</v>
      </c>
      <c r="N63" s="12">
        <f t="shared" si="7"/>
        <v>155</v>
      </c>
      <c r="O63">
        <f>MAX('[1]LANC'!C63:Z63)</f>
        <v>242</v>
      </c>
      <c r="P63" s="14" t="e">
        <f>MAX('[1]LANC'!AB63:AE63)</f>
        <v>#REF!</v>
      </c>
    </row>
    <row r="64" spans="1:16" ht="12.75" hidden="1">
      <c r="A64" s="1" t="s">
        <v>85</v>
      </c>
      <c r="B64" t="str">
        <f>'[1]LANC'!B45</f>
        <v>Mario Tavares</v>
      </c>
      <c r="C64" t="str">
        <f>'[1]LANC'!C49</f>
        <v>SP</v>
      </c>
      <c r="E64" s="11">
        <f>'[1]LANC'!F45</f>
        <v>164</v>
      </c>
      <c r="F64" s="11">
        <f>'[1]LANC'!G45</f>
        <v>176</v>
      </c>
      <c r="G64" s="11">
        <f>'[1]LANC'!H45</f>
        <v>190</v>
      </c>
      <c r="I64" s="12">
        <f t="shared" si="5"/>
        <v>530</v>
      </c>
      <c r="J64" s="12"/>
      <c r="K64" s="1">
        <f>COUNTA('[1]LANC'!D64:H64)</f>
        <v>5</v>
      </c>
      <c r="L64" s="13">
        <f t="shared" si="6"/>
        <v>106</v>
      </c>
      <c r="M64" s="12">
        <f t="shared" si="3"/>
        <v>4640</v>
      </c>
      <c r="N64" s="12">
        <f t="shared" si="7"/>
        <v>232</v>
      </c>
      <c r="O64">
        <f>MAX('[1]LANC'!C64:Z64)</f>
        <v>246</v>
      </c>
      <c r="P64" s="14" t="e">
        <f>MAX('[1]LANC'!AB64:AE64)</f>
        <v>#REF!</v>
      </c>
    </row>
    <row r="65" spans="1:16" ht="12.75" hidden="1">
      <c r="A65" s="1" t="s">
        <v>86</v>
      </c>
      <c r="B65" t="str">
        <f>'[1]LANC'!B57</f>
        <v>Eugenio Carvalho</v>
      </c>
      <c r="C65" t="str">
        <f>'[1]LANC'!C59</f>
        <v>SP</v>
      </c>
      <c r="E65" s="11">
        <f>'[1]LANC'!F57</f>
        <v>237</v>
      </c>
      <c r="F65" s="11">
        <f>'[1]LANC'!G57</f>
        <v>214</v>
      </c>
      <c r="G65" s="11">
        <f>'[1]LANC'!H57</f>
        <v>167</v>
      </c>
      <c r="I65" s="12">
        <f t="shared" si="5"/>
        <v>618</v>
      </c>
      <c r="J65" s="12"/>
      <c r="K65" s="1">
        <f>COUNTA('[1]LANC'!D65:H65)</f>
        <v>5</v>
      </c>
      <c r="L65" s="13">
        <f t="shared" si="6"/>
        <v>123.6</v>
      </c>
      <c r="M65" s="12">
        <f t="shared" si="3"/>
        <v>4640</v>
      </c>
      <c r="N65" s="12">
        <f t="shared" si="7"/>
        <v>144</v>
      </c>
      <c r="O65">
        <f>MAX('[1]LANC'!C65:Z65)</f>
        <v>205</v>
      </c>
      <c r="P65" s="14" t="e">
        <f>MAX('[1]LANC'!AB65:AE65)</f>
        <v>#REF!</v>
      </c>
    </row>
    <row r="66" spans="1:16" ht="12.75" hidden="1">
      <c r="A66" s="1" t="s">
        <v>87</v>
      </c>
      <c r="B66" t="str">
        <f>'[1]LANC'!B46</f>
        <v>Juliver Batista</v>
      </c>
      <c r="E66" s="11">
        <f>'[1]LANC'!F46</f>
        <v>214</v>
      </c>
      <c r="F66" s="11">
        <f>'[1]LANC'!G46</f>
        <v>181</v>
      </c>
      <c r="G66" s="11">
        <f>'[1]LANC'!H46</f>
        <v>151</v>
      </c>
      <c r="I66" s="12">
        <f t="shared" si="5"/>
        <v>546</v>
      </c>
      <c r="J66" s="12"/>
      <c r="K66" s="1">
        <f>COUNTA('[1]LANC'!D66:H66)</f>
        <v>5</v>
      </c>
      <c r="L66" s="13">
        <f t="shared" si="6"/>
        <v>109.2</v>
      </c>
      <c r="M66" s="12">
        <f t="shared" si="3"/>
        <v>4640</v>
      </c>
      <c r="N66" s="12">
        <f t="shared" si="7"/>
        <v>216</v>
      </c>
      <c r="O66">
        <f>MAX('[1]LANC'!C66:Z66)</f>
        <v>202</v>
      </c>
      <c r="P66" s="14" t="e">
        <f>MAX('[1]LANC'!AB66:AE66)</f>
        <v>#REF!</v>
      </c>
    </row>
    <row r="67" spans="1:16" ht="12.75" hidden="1">
      <c r="A67" s="1" t="s">
        <v>88</v>
      </c>
      <c r="B67" t="str">
        <f>'[1]LANC'!B47</f>
        <v>Carlos Salgado</v>
      </c>
      <c r="E67" s="11">
        <f>'[1]LANC'!F47</f>
        <v>190</v>
      </c>
      <c r="F67" s="11">
        <f>'[1]LANC'!G47</f>
        <v>175</v>
      </c>
      <c r="G67" s="11">
        <f>'[1]LANC'!H47</f>
        <v>172</v>
      </c>
      <c r="I67" s="12">
        <f t="shared" si="5"/>
        <v>537</v>
      </c>
      <c r="J67" s="12"/>
      <c r="K67" s="1">
        <f>COUNTA('[1]LANC'!D67:H67)</f>
        <v>5</v>
      </c>
      <c r="L67" s="13">
        <f t="shared" si="6"/>
        <v>107.4</v>
      </c>
      <c r="M67" s="12">
        <f t="shared" si="3"/>
        <v>4640</v>
      </c>
      <c r="N67" s="12">
        <f t="shared" si="7"/>
        <v>225</v>
      </c>
      <c r="O67">
        <f>MAX('[1]LANC'!C67:Z67)</f>
        <v>211</v>
      </c>
      <c r="P67" s="14" t="e">
        <f>MAX('[1]LANC'!AB67:AE67)</f>
        <v>#REF!</v>
      </c>
    </row>
    <row r="68" spans="2:16" ht="12.75" hidden="1">
      <c r="B68" t="str">
        <f>'[1]LANC'!B71</f>
        <v>Julio Mattos</v>
      </c>
      <c r="E68" s="11">
        <f>'[1]LANC'!F71</f>
        <v>130</v>
      </c>
      <c r="F68" s="11">
        <f>'[1]LANC'!G71</f>
        <v>131</v>
      </c>
      <c r="G68" s="11">
        <f>'[1]LANC'!H71</f>
        <v>150</v>
      </c>
      <c r="I68" s="12">
        <f t="shared" si="5"/>
        <v>411</v>
      </c>
      <c r="J68" s="12"/>
      <c r="K68" s="1">
        <f>COUNTA('[1]LANC'!D68:H68)</f>
        <v>5</v>
      </c>
      <c r="L68" s="13">
        <f t="shared" si="6"/>
        <v>82.2</v>
      </c>
      <c r="M68" s="12">
        <f t="shared" si="3"/>
        <v>4640</v>
      </c>
      <c r="N68" s="12">
        <f t="shared" si="7"/>
        <v>351</v>
      </c>
      <c r="O68">
        <f>MAX('[1]LANC'!C68:Z68)</f>
        <v>236</v>
      </c>
      <c r="P68" s="14" t="e">
        <f>MAX('[1]LANC'!AB68:AE68)</f>
        <v>#REF!</v>
      </c>
    </row>
    <row r="69" spans="2:16" ht="12.75" hidden="1">
      <c r="B69" t="str">
        <f>'[1]LANC'!B72</f>
        <v>Lucas Ferrer</v>
      </c>
      <c r="E69" s="11">
        <f>'[1]LANC'!F72</f>
        <v>159</v>
      </c>
      <c r="F69" s="11">
        <f>'[1]LANC'!G72</f>
        <v>192</v>
      </c>
      <c r="G69" s="11">
        <f>'[1]LANC'!H72</f>
        <v>161</v>
      </c>
      <c r="I69" s="12">
        <f t="shared" si="5"/>
        <v>512</v>
      </c>
      <c r="J69" s="12"/>
      <c r="K69" s="1">
        <f>COUNTA('[1]LANC'!D69:H69)</f>
        <v>5</v>
      </c>
      <c r="L69" s="13">
        <f t="shared" si="6"/>
        <v>102.4</v>
      </c>
      <c r="M69" s="12">
        <f t="shared" si="3"/>
        <v>4640</v>
      </c>
      <c r="N69" s="12">
        <f t="shared" si="7"/>
        <v>250</v>
      </c>
      <c r="O69">
        <f>MAX('[1]LANC'!C69:Z69)</f>
        <v>188</v>
      </c>
      <c r="P69" s="14" t="e">
        <f>MAX('[1]LANC'!AB69:AE69)</f>
        <v>#REF!</v>
      </c>
    </row>
    <row r="70" spans="2:16" ht="12.75" hidden="1">
      <c r="B70" t="str">
        <f>'[1]LANC'!B73</f>
        <v>Fernando Cherfen</v>
      </c>
      <c r="E70" s="11">
        <f>'[1]LANC'!F73</f>
        <v>169</v>
      </c>
      <c r="F70" s="11">
        <f>'[1]LANC'!G73</f>
        <v>167</v>
      </c>
      <c r="G70" s="11">
        <f>'[1]LANC'!H73</f>
        <v>163</v>
      </c>
      <c r="I70" s="12">
        <f t="shared" si="5"/>
        <v>499</v>
      </c>
      <c r="J70" s="12"/>
      <c r="K70" s="1">
        <f>COUNTA('[1]LANC'!D70:H70)</f>
        <v>5</v>
      </c>
      <c r="L70" s="13">
        <f t="shared" si="6"/>
        <v>99.8</v>
      </c>
      <c r="M70" s="12">
        <f t="shared" si="3"/>
        <v>4640</v>
      </c>
      <c r="N70" s="12">
        <f t="shared" si="7"/>
        <v>263</v>
      </c>
      <c r="O70">
        <f>MAX('[1]LANC'!C70:Z70)</f>
        <v>205</v>
      </c>
      <c r="P70" s="14" t="e">
        <f>MAX('[1]LANC'!AB70:AE70)</f>
        <v>#REF!</v>
      </c>
    </row>
    <row r="71" spans="2:16" ht="12.75" hidden="1">
      <c r="B71" t="e">
        <f>'[1]LANC'!#REF!</f>
        <v>#REF!</v>
      </c>
      <c r="E71" s="11" t="e">
        <f>'[1]LANC'!#REF!</f>
        <v>#REF!</v>
      </c>
      <c r="F71" s="11" t="e">
        <f>'[1]LANC'!#REF!</f>
        <v>#REF!</v>
      </c>
      <c r="G71" s="11" t="e">
        <f>'[1]LANC'!#REF!</f>
        <v>#REF!</v>
      </c>
      <c r="I71" s="12" t="e">
        <f t="shared" si="5"/>
        <v>#REF!</v>
      </c>
      <c r="J71" s="12"/>
      <c r="K71" s="1">
        <f>COUNTA('[1]LANC'!D71:H71)</f>
        <v>5</v>
      </c>
      <c r="L71" s="13" t="e">
        <f t="shared" si="6"/>
        <v>#REF!</v>
      </c>
      <c r="M71" s="12">
        <f t="shared" si="3"/>
        <v>4640</v>
      </c>
      <c r="N71" s="12" t="e">
        <f t="shared" si="7"/>
        <v>#REF!</v>
      </c>
      <c r="O71">
        <f>MAX('[1]LANC'!C71:Z71)</f>
        <v>192</v>
      </c>
      <c r="P71" s="14" t="e">
        <f>MAX('[1]LANC'!AB71:AE71)</f>
        <v>#REF!</v>
      </c>
    </row>
    <row r="72" spans="2:16" ht="12.75" hidden="1">
      <c r="B72" t="e">
        <f>'[1]LANC'!#REF!</f>
        <v>#REF!</v>
      </c>
      <c r="E72" s="11" t="e">
        <f>'[1]LANC'!#REF!</f>
        <v>#REF!</v>
      </c>
      <c r="F72" s="11" t="e">
        <f>'[1]LANC'!#REF!</f>
        <v>#REF!</v>
      </c>
      <c r="G72" s="11" t="e">
        <f>'[1]LANC'!#REF!</f>
        <v>#REF!</v>
      </c>
      <c r="I72" s="12" t="e">
        <f t="shared" si="5"/>
        <v>#REF!</v>
      </c>
      <c r="J72" s="12"/>
      <c r="K72" s="1">
        <f>COUNTA('[1]LANC'!D72:H72)</f>
        <v>5</v>
      </c>
      <c r="L72" s="13" t="e">
        <f t="shared" si="6"/>
        <v>#REF!</v>
      </c>
      <c r="M72" s="12">
        <f t="shared" si="3"/>
        <v>4640</v>
      </c>
      <c r="N72" s="12" t="e">
        <f t="shared" si="7"/>
        <v>#REF!</v>
      </c>
      <c r="O72">
        <f>MAX('[1]LANC'!C72:Z72)</f>
        <v>255</v>
      </c>
      <c r="P72" s="14" t="e">
        <f>MAX('[1]LANC'!AB72:AE72)</f>
        <v>#REF!</v>
      </c>
    </row>
    <row r="73" spans="2:16" ht="12.75" hidden="1">
      <c r="B73" t="e">
        <f>'[1]LANC'!#REF!</f>
        <v>#REF!</v>
      </c>
      <c r="E73" s="11" t="e">
        <f>'[1]LANC'!#REF!</f>
        <v>#REF!</v>
      </c>
      <c r="F73" s="11" t="e">
        <f>'[1]LANC'!#REF!</f>
        <v>#REF!</v>
      </c>
      <c r="G73" s="11" t="e">
        <f>'[1]LANC'!#REF!</f>
        <v>#REF!</v>
      </c>
      <c r="I73" s="12" t="e">
        <f t="shared" si="5"/>
        <v>#REF!</v>
      </c>
      <c r="J73" s="12"/>
      <c r="K73" s="1">
        <f>COUNTA('[1]LANC'!D73:H73)</f>
        <v>5</v>
      </c>
      <c r="L73" s="13" t="e">
        <f t="shared" si="6"/>
        <v>#REF!</v>
      </c>
      <c r="M73" s="12">
        <f t="shared" si="3"/>
        <v>4640</v>
      </c>
      <c r="N73" s="12" t="e">
        <f t="shared" si="7"/>
        <v>#REF!</v>
      </c>
      <c r="O73">
        <f>MAX('[1]LANC'!C73:Z73)</f>
        <v>225</v>
      </c>
      <c r="P73" s="14" t="e">
        <f>MAX('[1]LANC'!AB73:AE73)</f>
        <v>#REF!</v>
      </c>
    </row>
    <row r="74" spans="2:16" ht="12.75" hidden="1">
      <c r="B74" t="e">
        <f>'[1]LANC'!#REF!</f>
        <v>#REF!</v>
      </c>
      <c r="E74" s="11" t="e">
        <f>'[1]LANC'!#REF!</f>
        <v>#REF!</v>
      </c>
      <c r="F74" s="11" t="e">
        <f>'[1]LANC'!#REF!</f>
        <v>#REF!</v>
      </c>
      <c r="G74" s="11" t="e">
        <f>'[1]LANC'!#REF!</f>
        <v>#REF!</v>
      </c>
      <c r="I74" s="12" t="e">
        <f t="shared" si="5"/>
        <v>#REF!</v>
      </c>
      <c r="J74" s="12"/>
      <c r="K74" s="1">
        <f>COUNTA('[1]LANC'!#REF!)</f>
        <v>1</v>
      </c>
      <c r="L74" s="13" t="e">
        <f t="shared" si="6"/>
        <v>#REF!</v>
      </c>
      <c r="M74" s="12">
        <f aca="true" t="shared" si="8" ref="M74:M101">$J$10-J74</f>
        <v>4640</v>
      </c>
      <c r="N74" s="12" t="e">
        <f t="shared" si="7"/>
        <v>#REF!</v>
      </c>
      <c r="O74" t="e">
        <f>MAX('[1]LANC'!#REF!)</f>
        <v>#REF!</v>
      </c>
      <c r="P74" s="14" t="e">
        <f>MAX('[1]LANC'!#REF!)</f>
        <v>#REF!</v>
      </c>
    </row>
    <row r="75" spans="2:16" ht="12.75" hidden="1">
      <c r="B75" t="e">
        <f>'[1]LANC'!#REF!</f>
        <v>#REF!</v>
      </c>
      <c r="E75" s="11" t="e">
        <f>'[1]LANC'!#REF!</f>
        <v>#REF!</v>
      </c>
      <c r="F75" s="11" t="e">
        <f>'[1]LANC'!#REF!</f>
        <v>#REF!</v>
      </c>
      <c r="G75" s="11" t="e">
        <f>'[1]LANC'!#REF!</f>
        <v>#REF!</v>
      </c>
      <c r="I75" s="12" t="e">
        <f t="shared" si="5"/>
        <v>#REF!</v>
      </c>
      <c r="J75" s="12"/>
      <c r="K75" s="1">
        <f>COUNTA('[1]LANC'!#REF!)</f>
        <v>1</v>
      </c>
      <c r="L75" s="13" t="e">
        <f t="shared" si="6"/>
        <v>#REF!</v>
      </c>
      <c r="M75" s="12">
        <f t="shared" si="8"/>
        <v>4640</v>
      </c>
      <c r="N75" s="12" t="e">
        <f t="shared" si="7"/>
        <v>#REF!</v>
      </c>
      <c r="O75" t="e">
        <f>MAX('[1]LANC'!#REF!)</f>
        <v>#REF!</v>
      </c>
      <c r="P75" s="14" t="e">
        <f>MAX('[1]LANC'!#REF!)</f>
        <v>#REF!</v>
      </c>
    </row>
    <row r="76" spans="2:16" ht="12.75" hidden="1">
      <c r="B76" t="e">
        <f>'[1]LANC'!#REF!</f>
        <v>#REF!</v>
      </c>
      <c r="E76" s="11" t="e">
        <f>'[1]LANC'!#REF!</f>
        <v>#REF!</v>
      </c>
      <c r="F76" s="11" t="e">
        <f>'[1]LANC'!#REF!</f>
        <v>#REF!</v>
      </c>
      <c r="G76" s="11" t="e">
        <f>'[1]LANC'!#REF!</f>
        <v>#REF!</v>
      </c>
      <c r="I76" s="12" t="e">
        <f t="shared" si="5"/>
        <v>#REF!</v>
      </c>
      <c r="J76" s="12"/>
      <c r="K76" s="1">
        <f>COUNTA('[1]LANC'!#REF!)</f>
        <v>1</v>
      </c>
      <c r="L76" s="13" t="e">
        <f t="shared" si="6"/>
        <v>#REF!</v>
      </c>
      <c r="M76" s="12">
        <f t="shared" si="8"/>
        <v>4640</v>
      </c>
      <c r="N76" s="12" t="e">
        <f t="shared" si="7"/>
        <v>#REF!</v>
      </c>
      <c r="O76" t="e">
        <f>MAX('[1]LANC'!#REF!)</f>
        <v>#REF!</v>
      </c>
      <c r="P76" s="14" t="e">
        <f>MAX('[1]LANC'!#REF!)</f>
        <v>#REF!</v>
      </c>
    </row>
    <row r="77" spans="2:16" ht="12.75" hidden="1">
      <c r="B77" t="e">
        <f>'[1]LANC'!#REF!</f>
        <v>#REF!</v>
      </c>
      <c r="E77" s="11" t="e">
        <f>'[1]LANC'!#REF!</f>
        <v>#REF!</v>
      </c>
      <c r="F77" s="11" t="e">
        <f>'[1]LANC'!#REF!</f>
        <v>#REF!</v>
      </c>
      <c r="G77" s="11" t="e">
        <f>'[1]LANC'!#REF!</f>
        <v>#REF!</v>
      </c>
      <c r="I77" s="12" t="e">
        <f t="shared" si="5"/>
        <v>#REF!</v>
      </c>
      <c r="J77" s="12"/>
      <c r="K77" s="1">
        <f>COUNTA('[1]LANC'!#REF!)</f>
        <v>1</v>
      </c>
      <c r="L77" s="13" t="e">
        <f t="shared" si="6"/>
        <v>#REF!</v>
      </c>
      <c r="M77" s="12">
        <f t="shared" si="8"/>
        <v>4640</v>
      </c>
      <c r="N77" s="12" t="e">
        <f t="shared" si="7"/>
        <v>#REF!</v>
      </c>
      <c r="O77" t="e">
        <f>MAX('[1]LANC'!#REF!)</f>
        <v>#REF!</v>
      </c>
      <c r="P77" s="14" t="e">
        <f>MAX('[1]LANC'!#REF!)</f>
        <v>#REF!</v>
      </c>
    </row>
    <row r="78" spans="2:16" ht="12.75" hidden="1">
      <c r="B78" t="e">
        <f>'[1]LANC'!#REF!</f>
        <v>#REF!</v>
      </c>
      <c r="E78" s="11" t="e">
        <f>'[1]LANC'!#REF!</f>
        <v>#REF!</v>
      </c>
      <c r="F78" s="11" t="e">
        <f>'[1]LANC'!#REF!</f>
        <v>#REF!</v>
      </c>
      <c r="G78" s="11" t="e">
        <f>'[1]LANC'!#REF!</f>
        <v>#REF!</v>
      </c>
      <c r="I78" s="12" t="e">
        <f t="shared" si="5"/>
        <v>#REF!</v>
      </c>
      <c r="J78" s="12"/>
      <c r="K78" s="1">
        <f>COUNTA('[1]LANC'!#REF!)</f>
        <v>1</v>
      </c>
      <c r="L78" s="13" t="e">
        <f t="shared" si="6"/>
        <v>#REF!</v>
      </c>
      <c r="M78" s="12">
        <f t="shared" si="8"/>
        <v>4640</v>
      </c>
      <c r="N78" s="12" t="e">
        <f t="shared" si="7"/>
        <v>#REF!</v>
      </c>
      <c r="O78" t="e">
        <f>MAX('[1]LANC'!#REF!)</f>
        <v>#REF!</v>
      </c>
      <c r="P78" s="14" t="e">
        <f>MAX('[1]LANC'!#REF!)</f>
        <v>#REF!</v>
      </c>
    </row>
    <row r="79" spans="2:16" ht="12.75" hidden="1">
      <c r="B79" t="e">
        <f>'[1]LANC'!#REF!</f>
        <v>#REF!</v>
      </c>
      <c r="E79" s="11" t="e">
        <f>'[1]LANC'!#REF!</f>
        <v>#REF!</v>
      </c>
      <c r="F79" s="11" t="e">
        <f>'[1]LANC'!#REF!</f>
        <v>#REF!</v>
      </c>
      <c r="G79" s="11" t="e">
        <f>'[1]LANC'!#REF!</f>
        <v>#REF!</v>
      </c>
      <c r="I79" s="12" t="e">
        <f t="shared" si="5"/>
        <v>#REF!</v>
      </c>
      <c r="J79" s="12"/>
      <c r="K79" s="1">
        <f>COUNTA('[1]LANC'!#REF!)</f>
        <v>1</v>
      </c>
      <c r="L79" s="13" t="e">
        <f t="shared" si="6"/>
        <v>#REF!</v>
      </c>
      <c r="M79" s="12">
        <f t="shared" si="8"/>
        <v>4640</v>
      </c>
      <c r="N79" s="12" t="e">
        <f t="shared" si="7"/>
        <v>#REF!</v>
      </c>
      <c r="O79" t="e">
        <f>MAX('[1]LANC'!#REF!)</f>
        <v>#REF!</v>
      </c>
      <c r="P79" s="14" t="e">
        <f>MAX('[1]LANC'!#REF!)</f>
        <v>#REF!</v>
      </c>
    </row>
    <row r="80" spans="2:16" ht="12.75" hidden="1">
      <c r="B80" t="e">
        <f>'[1]LANC'!#REF!</f>
        <v>#REF!</v>
      </c>
      <c r="E80" s="11" t="e">
        <f>'[1]LANC'!#REF!</f>
        <v>#REF!</v>
      </c>
      <c r="F80" s="11" t="e">
        <f>'[1]LANC'!#REF!</f>
        <v>#REF!</v>
      </c>
      <c r="G80" s="11" t="e">
        <f>'[1]LANC'!#REF!</f>
        <v>#REF!</v>
      </c>
      <c r="I80" s="12" t="e">
        <f t="shared" si="5"/>
        <v>#REF!</v>
      </c>
      <c r="J80" s="12"/>
      <c r="K80" s="1">
        <f>COUNTA('[1]LANC'!#REF!)</f>
        <v>1</v>
      </c>
      <c r="L80" s="13" t="e">
        <f t="shared" si="6"/>
        <v>#REF!</v>
      </c>
      <c r="M80" s="12">
        <f t="shared" si="8"/>
        <v>4640</v>
      </c>
      <c r="N80" s="12" t="e">
        <f t="shared" si="7"/>
        <v>#REF!</v>
      </c>
      <c r="O80" t="e">
        <f>MAX('[1]LANC'!#REF!)</f>
        <v>#REF!</v>
      </c>
      <c r="P80" s="14" t="e">
        <f>MAX('[1]LANC'!#REF!)</f>
        <v>#REF!</v>
      </c>
    </row>
    <row r="81" spans="2:16" ht="12.75" hidden="1">
      <c r="B81" t="e">
        <f>'[1]LANC'!#REF!</f>
        <v>#REF!</v>
      </c>
      <c r="E81" s="11" t="e">
        <f>'[1]LANC'!#REF!</f>
        <v>#REF!</v>
      </c>
      <c r="F81" s="11" t="e">
        <f>'[1]LANC'!#REF!</f>
        <v>#REF!</v>
      </c>
      <c r="G81" s="11" t="e">
        <f>'[1]LANC'!#REF!</f>
        <v>#REF!</v>
      </c>
      <c r="I81" s="12" t="e">
        <f t="shared" si="5"/>
        <v>#REF!</v>
      </c>
      <c r="J81" s="12"/>
      <c r="K81" s="1">
        <f>COUNTA('[1]LANC'!#REF!)</f>
        <v>1</v>
      </c>
      <c r="L81" s="13" t="e">
        <f t="shared" si="6"/>
        <v>#REF!</v>
      </c>
      <c r="M81" s="12">
        <f t="shared" si="8"/>
        <v>4640</v>
      </c>
      <c r="N81" s="12" t="e">
        <f t="shared" si="7"/>
        <v>#REF!</v>
      </c>
      <c r="O81" t="e">
        <f>MAX('[1]LANC'!#REF!)</f>
        <v>#REF!</v>
      </c>
      <c r="P81" s="14" t="e">
        <f>MAX('[1]LANC'!#REF!)</f>
        <v>#REF!</v>
      </c>
    </row>
    <row r="82" spans="2:16" ht="12.75" hidden="1">
      <c r="B82" t="e">
        <f>'[1]LANC'!#REF!</f>
        <v>#REF!</v>
      </c>
      <c r="E82" s="11" t="e">
        <f>'[1]LANC'!#REF!</f>
        <v>#REF!</v>
      </c>
      <c r="F82" s="11" t="e">
        <f>'[1]LANC'!#REF!</f>
        <v>#REF!</v>
      </c>
      <c r="G82" s="11" t="e">
        <f>'[1]LANC'!#REF!</f>
        <v>#REF!</v>
      </c>
      <c r="I82" s="12" t="e">
        <f t="shared" si="5"/>
        <v>#REF!</v>
      </c>
      <c r="J82" s="12"/>
      <c r="K82" s="1">
        <f>COUNTA('[1]LANC'!#REF!)</f>
        <v>1</v>
      </c>
      <c r="L82" s="13" t="e">
        <f t="shared" si="6"/>
        <v>#REF!</v>
      </c>
      <c r="M82" s="12">
        <f t="shared" si="8"/>
        <v>4640</v>
      </c>
      <c r="N82" s="12" t="e">
        <f t="shared" si="7"/>
        <v>#REF!</v>
      </c>
      <c r="O82" t="e">
        <f>MAX('[1]LANC'!#REF!)</f>
        <v>#REF!</v>
      </c>
      <c r="P82" s="14" t="e">
        <f>MAX('[1]LANC'!#REF!)</f>
        <v>#REF!</v>
      </c>
    </row>
    <row r="83" spans="2:16" ht="12.75" hidden="1">
      <c r="B83" t="e">
        <f>'[1]LANC'!#REF!</f>
        <v>#REF!</v>
      </c>
      <c r="E83" s="11" t="e">
        <f>'[1]LANC'!#REF!</f>
        <v>#REF!</v>
      </c>
      <c r="F83" s="11" t="e">
        <f>'[1]LANC'!#REF!</f>
        <v>#REF!</v>
      </c>
      <c r="G83" s="11" t="e">
        <f>'[1]LANC'!#REF!</f>
        <v>#REF!</v>
      </c>
      <c r="I83" s="12" t="e">
        <f t="shared" si="5"/>
        <v>#REF!</v>
      </c>
      <c r="J83" s="12"/>
      <c r="K83" s="1">
        <f>COUNTA('[1]LANC'!#REF!)</f>
        <v>1</v>
      </c>
      <c r="L83" s="13" t="e">
        <f t="shared" si="6"/>
        <v>#REF!</v>
      </c>
      <c r="M83" s="12">
        <f t="shared" si="8"/>
        <v>4640</v>
      </c>
      <c r="N83" s="12" t="e">
        <f t="shared" si="7"/>
        <v>#REF!</v>
      </c>
      <c r="O83" t="e">
        <f>MAX('[1]LANC'!#REF!)</f>
        <v>#REF!</v>
      </c>
      <c r="P83" s="14" t="e">
        <f>MAX('[1]LANC'!#REF!)</f>
        <v>#REF!</v>
      </c>
    </row>
    <row r="84" spans="2:16" ht="12.75" hidden="1">
      <c r="B84" t="e">
        <f>'[1]LANC'!#REF!</f>
        <v>#REF!</v>
      </c>
      <c r="E84" s="11" t="e">
        <f>'[1]LANC'!#REF!</f>
        <v>#REF!</v>
      </c>
      <c r="F84" s="11" t="e">
        <f>'[1]LANC'!#REF!</f>
        <v>#REF!</v>
      </c>
      <c r="G84" s="11" t="e">
        <f>'[1]LANC'!#REF!</f>
        <v>#REF!</v>
      </c>
      <c r="I84" s="12" t="e">
        <f t="shared" si="5"/>
        <v>#REF!</v>
      </c>
      <c r="J84" s="12"/>
      <c r="K84" s="1">
        <f>COUNTA('[1]LANC'!#REF!)</f>
        <v>1</v>
      </c>
      <c r="L84" s="13" t="e">
        <f t="shared" si="6"/>
        <v>#REF!</v>
      </c>
      <c r="M84" s="12">
        <f t="shared" si="8"/>
        <v>4640</v>
      </c>
      <c r="N84" s="12" t="e">
        <f t="shared" si="7"/>
        <v>#REF!</v>
      </c>
      <c r="O84" t="e">
        <f>MAX('[1]LANC'!#REF!)</f>
        <v>#REF!</v>
      </c>
      <c r="P84" s="14" t="e">
        <f>MAX('[1]LANC'!#REF!)</f>
        <v>#REF!</v>
      </c>
    </row>
    <row r="85" spans="2:16" ht="12.75" hidden="1">
      <c r="B85" t="e">
        <f>'[1]LANC'!#REF!</f>
        <v>#REF!</v>
      </c>
      <c r="E85" s="11" t="e">
        <f>'[1]LANC'!#REF!</f>
        <v>#REF!</v>
      </c>
      <c r="F85" s="11" t="e">
        <f>'[1]LANC'!#REF!</f>
        <v>#REF!</v>
      </c>
      <c r="G85" s="11" t="e">
        <f>'[1]LANC'!#REF!</f>
        <v>#REF!</v>
      </c>
      <c r="I85" s="12" t="e">
        <f t="shared" si="5"/>
        <v>#REF!</v>
      </c>
      <c r="J85" s="12"/>
      <c r="K85" s="1">
        <f>COUNTA('[1]LANC'!#REF!)</f>
        <v>1</v>
      </c>
      <c r="L85" s="13" t="e">
        <f t="shared" si="6"/>
        <v>#REF!</v>
      </c>
      <c r="M85" s="12">
        <f t="shared" si="8"/>
        <v>4640</v>
      </c>
      <c r="N85" s="12" t="e">
        <f t="shared" si="7"/>
        <v>#REF!</v>
      </c>
      <c r="O85" t="e">
        <f>MAX('[1]LANC'!#REF!)</f>
        <v>#REF!</v>
      </c>
      <c r="P85" s="14" t="e">
        <f>MAX('[1]LANC'!#REF!)</f>
        <v>#REF!</v>
      </c>
    </row>
    <row r="86" spans="2:16" ht="12.75" hidden="1">
      <c r="B86" t="e">
        <f>'[1]LANC'!#REF!</f>
        <v>#REF!</v>
      </c>
      <c r="E86" s="11" t="e">
        <f>'[1]LANC'!#REF!</f>
        <v>#REF!</v>
      </c>
      <c r="F86" s="11" t="e">
        <f>'[1]LANC'!#REF!</f>
        <v>#REF!</v>
      </c>
      <c r="G86" s="11" t="e">
        <f>'[1]LANC'!#REF!</f>
        <v>#REF!</v>
      </c>
      <c r="I86" s="12" t="e">
        <f t="shared" si="5"/>
        <v>#REF!</v>
      </c>
      <c r="J86" s="12"/>
      <c r="K86" s="1">
        <f>COUNTA('[1]LANC'!#REF!)</f>
        <v>1</v>
      </c>
      <c r="L86" s="13" t="e">
        <f t="shared" si="6"/>
        <v>#REF!</v>
      </c>
      <c r="M86" s="12">
        <f t="shared" si="8"/>
        <v>4640</v>
      </c>
      <c r="N86" s="12" t="e">
        <f t="shared" si="7"/>
        <v>#REF!</v>
      </c>
      <c r="O86" t="e">
        <f>MAX('[1]LANC'!#REF!)</f>
        <v>#REF!</v>
      </c>
      <c r="P86" s="14" t="e">
        <f>MAX('[1]LANC'!#REF!)</f>
        <v>#REF!</v>
      </c>
    </row>
    <row r="87" spans="2:16" ht="12.75" hidden="1">
      <c r="B87" t="e">
        <f>'[1]LANC'!#REF!</f>
        <v>#REF!</v>
      </c>
      <c r="E87" s="11" t="e">
        <f>'[1]LANC'!#REF!</f>
        <v>#REF!</v>
      </c>
      <c r="F87" s="11" t="e">
        <f>'[1]LANC'!#REF!</f>
        <v>#REF!</v>
      </c>
      <c r="G87" s="11" t="e">
        <f>'[1]LANC'!#REF!</f>
        <v>#REF!</v>
      </c>
      <c r="I87" s="12" t="e">
        <f t="shared" si="5"/>
        <v>#REF!</v>
      </c>
      <c r="J87" s="12"/>
      <c r="K87" s="1">
        <f>COUNTA('[1]LANC'!#REF!)</f>
        <v>1</v>
      </c>
      <c r="L87" s="13" t="e">
        <f t="shared" si="6"/>
        <v>#REF!</v>
      </c>
      <c r="M87" s="12">
        <f t="shared" si="8"/>
        <v>4640</v>
      </c>
      <c r="N87" s="12" t="e">
        <f t="shared" si="7"/>
        <v>#REF!</v>
      </c>
      <c r="O87" t="e">
        <f>MAX('[1]LANC'!#REF!)</f>
        <v>#REF!</v>
      </c>
      <c r="P87" s="14" t="e">
        <f>MAX('[1]LANC'!#REF!)</f>
        <v>#REF!</v>
      </c>
    </row>
    <row r="88" spans="2:16" ht="12.75" hidden="1">
      <c r="B88" t="e">
        <f>'[1]LANC'!#REF!</f>
        <v>#REF!</v>
      </c>
      <c r="E88" s="11" t="e">
        <f>'[1]LANC'!#REF!</f>
        <v>#REF!</v>
      </c>
      <c r="F88" s="11" t="e">
        <f>'[1]LANC'!#REF!</f>
        <v>#REF!</v>
      </c>
      <c r="G88" s="11" t="e">
        <f>'[1]LANC'!#REF!</f>
        <v>#REF!</v>
      </c>
      <c r="I88" s="12" t="e">
        <f t="shared" si="5"/>
        <v>#REF!</v>
      </c>
      <c r="J88" s="12"/>
      <c r="K88" s="1">
        <f>COUNTA('[1]LANC'!#REF!)</f>
        <v>1</v>
      </c>
      <c r="L88" s="13" t="e">
        <f t="shared" si="6"/>
        <v>#REF!</v>
      </c>
      <c r="M88" s="12">
        <f t="shared" si="8"/>
        <v>4640</v>
      </c>
      <c r="N88" s="12" t="e">
        <f t="shared" si="7"/>
        <v>#REF!</v>
      </c>
      <c r="O88" t="e">
        <f>MAX('[1]LANC'!#REF!)</f>
        <v>#REF!</v>
      </c>
      <c r="P88" s="14" t="e">
        <f>MAX('[1]LANC'!#REF!)</f>
        <v>#REF!</v>
      </c>
    </row>
    <row r="89" spans="2:16" ht="12.75" hidden="1">
      <c r="B89" t="e">
        <f>'[1]LANC'!#REF!</f>
        <v>#REF!</v>
      </c>
      <c r="E89" s="11" t="e">
        <f>'[1]LANC'!#REF!</f>
        <v>#REF!</v>
      </c>
      <c r="F89" s="11" t="e">
        <f>'[1]LANC'!#REF!</f>
        <v>#REF!</v>
      </c>
      <c r="G89" s="11" t="e">
        <f>'[1]LANC'!#REF!</f>
        <v>#REF!</v>
      </c>
      <c r="I89" s="12" t="e">
        <f t="shared" si="5"/>
        <v>#REF!</v>
      </c>
      <c r="J89" s="12"/>
      <c r="K89" s="1">
        <f>COUNTA('[1]LANC'!#REF!)</f>
        <v>1</v>
      </c>
      <c r="L89" s="13" t="e">
        <f t="shared" si="6"/>
        <v>#REF!</v>
      </c>
      <c r="M89" s="12">
        <f t="shared" si="8"/>
        <v>4640</v>
      </c>
      <c r="N89" s="12" t="e">
        <f t="shared" si="7"/>
        <v>#REF!</v>
      </c>
      <c r="O89" t="e">
        <f>MAX('[1]LANC'!#REF!)</f>
        <v>#REF!</v>
      </c>
      <c r="P89" s="14" t="e">
        <f>MAX('[1]LANC'!#REF!)</f>
        <v>#REF!</v>
      </c>
    </row>
    <row r="90" spans="2:16" ht="12.75" hidden="1">
      <c r="B90" t="e">
        <f>'[1]LANC'!#REF!</f>
        <v>#REF!</v>
      </c>
      <c r="E90" s="11" t="e">
        <f>'[1]LANC'!#REF!</f>
        <v>#REF!</v>
      </c>
      <c r="F90" s="11" t="e">
        <f>'[1]LANC'!#REF!</f>
        <v>#REF!</v>
      </c>
      <c r="G90" s="11" t="e">
        <f>'[1]LANC'!#REF!</f>
        <v>#REF!</v>
      </c>
      <c r="I90" s="12" t="e">
        <f aca="true" t="shared" si="9" ref="I90:I101">SUM(E90:G90)</f>
        <v>#REF!</v>
      </c>
      <c r="J90" s="12"/>
      <c r="K90" s="1">
        <f>COUNTA('[1]LANC'!#REF!)</f>
        <v>1</v>
      </c>
      <c r="L90" s="13" t="e">
        <f aca="true" t="shared" si="10" ref="L90:L101">I90/K90</f>
        <v>#REF!</v>
      </c>
      <c r="M90" s="12">
        <f t="shared" si="8"/>
        <v>4640</v>
      </c>
      <c r="N90" s="12" t="e">
        <f aca="true" t="shared" si="11" ref="N90:N101">$I$12-I90</f>
        <v>#REF!</v>
      </c>
      <c r="O90" t="e">
        <f>MAX('[1]LANC'!#REF!)</f>
        <v>#REF!</v>
      </c>
      <c r="P90" s="14" t="e">
        <f>MAX('[1]LANC'!#REF!)</f>
        <v>#REF!</v>
      </c>
    </row>
    <row r="91" spans="2:16" ht="12.75" hidden="1">
      <c r="B91" t="e">
        <f>'[1]LANC'!#REF!</f>
        <v>#REF!</v>
      </c>
      <c r="E91" s="11" t="e">
        <f>'[1]LANC'!#REF!</f>
        <v>#REF!</v>
      </c>
      <c r="F91" s="11" t="e">
        <f>'[1]LANC'!#REF!</f>
        <v>#REF!</v>
      </c>
      <c r="G91" s="11" t="e">
        <f>'[1]LANC'!#REF!</f>
        <v>#REF!</v>
      </c>
      <c r="I91" s="12" t="e">
        <f t="shared" si="9"/>
        <v>#REF!</v>
      </c>
      <c r="J91" s="12"/>
      <c r="K91" s="1">
        <f>COUNTA('[1]LANC'!#REF!)</f>
        <v>1</v>
      </c>
      <c r="L91" s="13" t="e">
        <f t="shared" si="10"/>
        <v>#REF!</v>
      </c>
      <c r="M91" s="12">
        <f t="shared" si="8"/>
        <v>4640</v>
      </c>
      <c r="N91" s="12" t="e">
        <f t="shared" si="11"/>
        <v>#REF!</v>
      </c>
      <c r="O91" t="e">
        <f>MAX('[1]LANC'!#REF!)</f>
        <v>#REF!</v>
      </c>
      <c r="P91" s="14" t="e">
        <f>MAX('[1]LANC'!#REF!)</f>
        <v>#REF!</v>
      </c>
    </row>
    <row r="92" spans="2:16" ht="12.75" hidden="1">
      <c r="B92" t="e">
        <f>'[1]LANC'!#REF!</f>
        <v>#REF!</v>
      </c>
      <c r="E92" s="11" t="e">
        <f>'[1]LANC'!#REF!</f>
        <v>#REF!</v>
      </c>
      <c r="F92" s="11" t="e">
        <f>'[1]LANC'!#REF!</f>
        <v>#REF!</v>
      </c>
      <c r="G92" s="11" t="e">
        <f>'[1]LANC'!#REF!</f>
        <v>#REF!</v>
      </c>
      <c r="I92" s="12" t="e">
        <f t="shared" si="9"/>
        <v>#REF!</v>
      </c>
      <c r="J92" s="12"/>
      <c r="K92" s="1">
        <f>COUNTA('[1]LANC'!#REF!)</f>
        <v>1</v>
      </c>
      <c r="L92" s="13" t="e">
        <f t="shared" si="10"/>
        <v>#REF!</v>
      </c>
      <c r="M92" s="12">
        <f t="shared" si="8"/>
        <v>4640</v>
      </c>
      <c r="N92" s="12" t="e">
        <f t="shared" si="11"/>
        <v>#REF!</v>
      </c>
      <c r="O92" t="e">
        <f>MAX('[1]LANC'!#REF!)</f>
        <v>#REF!</v>
      </c>
      <c r="P92" s="14" t="e">
        <f>MAX('[1]LANC'!#REF!)</f>
        <v>#REF!</v>
      </c>
    </row>
    <row r="93" spans="2:16" ht="12.75" hidden="1">
      <c r="B93" t="e">
        <f>'[1]LANC'!#REF!</f>
        <v>#REF!</v>
      </c>
      <c r="E93" s="11" t="e">
        <f>'[1]LANC'!#REF!</f>
        <v>#REF!</v>
      </c>
      <c r="F93" s="11" t="e">
        <f>'[1]LANC'!#REF!</f>
        <v>#REF!</v>
      </c>
      <c r="G93" s="11" t="e">
        <f>'[1]LANC'!#REF!</f>
        <v>#REF!</v>
      </c>
      <c r="I93" s="12" t="e">
        <f t="shared" si="9"/>
        <v>#REF!</v>
      </c>
      <c r="J93" s="12"/>
      <c r="K93" s="1">
        <f>COUNTA('[1]LANC'!#REF!)</f>
        <v>1</v>
      </c>
      <c r="L93" s="13" t="e">
        <f t="shared" si="10"/>
        <v>#REF!</v>
      </c>
      <c r="M93" s="12">
        <f t="shared" si="8"/>
        <v>4640</v>
      </c>
      <c r="N93" s="12" t="e">
        <f t="shared" si="11"/>
        <v>#REF!</v>
      </c>
      <c r="O93" t="e">
        <f>MAX('[1]LANC'!#REF!)</f>
        <v>#REF!</v>
      </c>
      <c r="P93" s="14" t="e">
        <f>MAX('[1]LANC'!#REF!)</f>
        <v>#REF!</v>
      </c>
    </row>
    <row r="94" spans="2:16" ht="12.75" hidden="1">
      <c r="B94" t="e">
        <f>'[1]LANC'!#REF!</f>
        <v>#REF!</v>
      </c>
      <c r="E94" s="11" t="e">
        <f>'[1]LANC'!#REF!</f>
        <v>#REF!</v>
      </c>
      <c r="F94" s="11" t="e">
        <f>'[1]LANC'!#REF!</f>
        <v>#REF!</v>
      </c>
      <c r="G94" s="11" t="e">
        <f>'[1]LANC'!#REF!</f>
        <v>#REF!</v>
      </c>
      <c r="I94" s="12" t="e">
        <f t="shared" si="9"/>
        <v>#REF!</v>
      </c>
      <c r="J94" s="12"/>
      <c r="K94" s="1">
        <f>COUNTA('[1]LANC'!#REF!)</f>
        <v>1</v>
      </c>
      <c r="L94" s="13" t="e">
        <f t="shared" si="10"/>
        <v>#REF!</v>
      </c>
      <c r="M94" s="12">
        <f t="shared" si="8"/>
        <v>4640</v>
      </c>
      <c r="N94" s="12" t="e">
        <f t="shared" si="11"/>
        <v>#REF!</v>
      </c>
      <c r="O94" t="e">
        <f>MAX('[1]LANC'!#REF!)</f>
        <v>#REF!</v>
      </c>
      <c r="P94" s="14" t="e">
        <f>MAX('[1]LANC'!#REF!)</f>
        <v>#REF!</v>
      </c>
    </row>
    <row r="95" spans="2:16" ht="12.75" hidden="1">
      <c r="B95" t="e">
        <f>'[1]LANC'!#REF!</f>
        <v>#REF!</v>
      </c>
      <c r="E95" s="11" t="e">
        <f>'[1]LANC'!#REF!</f>
        <v>#REF!</v>
      </c>
      <c r="F95" s="11" t="e">
        <f>'[1]LANC'!#REF!</f>
        <v>#REF!</v>
      </c>
      <c r="G95" s="11" t="e">
        <f>'[1]LANC'!#REF!</f>
        <v>#REF!</v>
      </c>
      <c r="I95" s="12" t="e">
        <f t="shared" si="9"/>
        <v>#REF!</v>
      </c>
      <c r="J95" s="12"/>
      <c r="K95" s="1">
        <f>COUNTA('[1]LANC'!#REF!)</f>
        <v>1</v>
      </c>
      <c r="L95" s="13" t="e">
        <f t="shared" si="10"/>
        <v>#REF!</v>
      </c>
      <c r="M95" s="12">
        <f t="shared" si="8"/>
        <v>4640</v>
      </c>
      <c r="N95" s="12" t="e">
        <f t="shared" si="11"/>
        <v>#REF!</v>
      </c>
      <c r="O95" t="e">
        <f>MAX('[1]LANC'!#REF!)</f>
        <v>#REF!</v>
      </c>
      <c r="P95" s="14" t="e">
        <f>MAX('[1]LANC'!#REF!)</f>
        <v>#REF!</v>
      </c>
    </row>
    <row r="96" spans="2:16" ht="12.75" hidden="1">
      <c r="B96" t="e">
        <f>'[1]LANC'!#REF!</f>
        <v>#REF!</v>
      </c>
      <c r="E96" s="11" t="e">
        <f>'[1]LANC'!#REF!</f>
        <v>#REF!</v>
      </c>
      <c r="F96" s="11" t="e">
        <f>'[1]LANC'!#REF!</f>
        <v>#REF!</v>
      </c>
      <c r="G96" s="11" t="e">
        <f>'[1]LANC'!#REF!</f>
        <v>#REF!</v>
      </c>
      <c r="I96" s="12" t="e">
        <f t="shared" si="9"/>
        <v>#REF!</v>
      </c>
      <c r="J96" s="12"/>
      <c r="K96" s="1">
        <f>COUNTA('[1]LANC'!#REF!)</f>
        <v>1</v>
      </c>
      <c r="L96" s="13" t="e">
        <f t="shared" si="10"/>
        <v>#REF!</v>
      </c>
      <c r="M96" s="12">
        <f t="shared" si="8"/>
        <v>4640</v>
      </c>
      <c r="N96" s="12" t="e">
        <f t="shared" si="11"/>
        <v>#REF!</v>
      </c>
      <c r="O96" t="e">
        <f>MAX('[1]LANC'!#REF!)</f>
        <v>#REF!</v>
      </c>
      <c r="P96" s="14" t="e">
        <f>MAX('[1]LANC'!#REF!)</f>
        <v>#REF!</v>
      </c>
    </row>
    <row r="97" spans="2:16" ht="12.75" hidden="1">
      <c r="B97" t="e">
        <f>'[1]LANC'!#REF!</f>
        <v>#REF!</v>
      </c>
      <c r="E97" s="11" t="e">
        <f>'[1]LANC'!#REF!</f>
        <v>#REF!</v>
      </c>
      <c r="F97" s="11" t="e">
        <f>'[1]LANC'!#REF!</f>
        <v>#REF!</v>
      </c>
      <c r="G97" s="11" t="e">
        <f>'[1]LANC'!#REF!</f>
        <v>#REF!</v>
      </c>
      <c r="I97" s="12" t="e">
        <f t="shared" si="9"/>
        <v>#REF!</v>
      </c>
      <c r="J97" s="12"/>
      <c r="K97" s="1">
        <f>COUNTA('[1]LANC'!#REF!)</f>
        <v>1</v>
      </c>
      <c r="L97" s="13" t="e">
        <f t="shared" si="10"/>
        <v>#REF!</v>
      </c>
      <c r="M97" s="12">
        <f t="shared" si="8"/>
        <v>4640</v>
      </c>
      <c r="N97" s="12" t="e">
        <f t="shared" si="11"/>
        <v>#REF!</v>
      </c>
      <c r="O97" t="e">
        <f>MAX('[1]LANC'!#REF!)</f>
        <v>#REF!</v>
      </c>
      <c r="P97" s="14" t="e">
        <f>MAX('[1]LANC'!#REF!)</f>
        <v>#REF!</v>
      </c>
    </row>
    <row r="98" spans="2:16" ht="12.75" hidden="1">
      <c r="B98" t="e">
        <f>'[1]LANC'!#REF!</f>
        <v>#REF!</v>
      </c>
      <c r="E98" s="11" t="e">
        <f>'[1]LANC'!#REF!</f>
        <v>#REF!</v>
      </c>
      <c r="F98" s="11" t="e">
        <f>'[1]LANC'!#REF!</f>
        <v>#REF!</v>
      </c>
      <c r="G98" s="11" t="e">
        <f>'[1]LANC'!#REF!</f>
        <v>#REF!</v>
      </c>
      <c r="I98" s="12" t="e">
        <f t="shared" si="9"/>
        <v>#REF!</v>
      </c>
      <c r="J98" s="12"/>
      <c r="K98" s="1">
        <f>COUNTA('[1]LANC'!#REF!)</f>
        <v>1</v>
      </c>
      <c r="L98" s="13" t="e">
        <f t="shared" si="10"/>
        <v>#REF!</v>
      </c>
      <c r="M98" s="12">
        <f t="shared" si="8"/>
        <v>4640</v>
      </c>
      <c r="N98" s="12" t="e">
        <f t="shared" si="11"/>
        <v>#REF!</v>
      </c>
      <c r="O98" t="e">
        <f>MAX('[1]LANC'!#REF!)</f>
        <v>#REF!</v>
      </c>
      <c r="P98" s="14" t="e">
        <f>MAX('[1]LANC'!#REF!)</f>
        <v>#REF!</v>
      </c>
    </row>
    <row r="99" spans="2:16" ht="12.75" hidden="1">
      <c r="B99" t="e">
        <f>'[1]LANC'!#REF!</f>
        <v>#REF!</v>
      </c>
      <c r="E99" s="11" t="e">
        <f>'[1]LANC'!#REF!</f>
        <v>#REF!</v>
      </c>
      <c r="F99" s="11" t="e">
        <f>'[1]LANC'!#REF!</f>
        <v>#REF!</v>
      </c>
      <c r="G99" s="11" t="e">
        <f>'[1]LANC'!#REF!</f>
        <v>#REF!</v>
      </c>
      <c r="I99" s="12" t="e">
        <f t="shared" si="9"/>
        <v>#REF!</v>
      </c>
      <c r="J99" s="12"/>
      <c r="K99" s="1">
        <f>COUNTA('[1]LANC'!#REF!)</f>
        <v>1</v>
      </c>
      <c r="L99" s="13" t="e">
        <f t="shared" si="10"/>
        <v>#REF!</v>
      </c>
      <c r="M99" s="12">
        <f t="shared" si="8"/>
        <v>4640</v>
      </c>
      <c r="N99" s="12" t="e">
        <f t="shared" si="11"/>
        <v>#REF!</v>
      </c>
      <c r="O99" t="e">
        <f>MAX('[1]LANC'!#REF!)</f>
        <v>#REF!</v>
      </c>
      <c r="P99" s="14" t="e">
        <f>MAX('[1]LANC'!#REF!)</f>
        <v>#REF!</v>
      </c>
    </row>
    <row r="100" spans="2:16" ht="12.75" hidden="1">
      <c r="B100" t="e">
        <f>'[1]LANC'!#REF!</f>
        <v>#REF!</v>
      </c>
      <c r="E100" s="11" t="e">
        <f>'[1]LANC'!#REF!</f>
        <v>#REF!</v>
      </c>
      <c r="F100" s="11" t="e">
        <f>'[1]LANC'!#REF!</f>
        <v>#REF!</v>
      </c>
      <c r="G100" s="11" t="e">
        <f>'[1]LANC'!#REF!</f>
        <v>#REF!</v>
      </c>
      <c r="I100" s="12" t="e">
        <f t="shared" si="9"/>
        <v>#REF!</v>
      </c>
      <c r="J100" s="12"/>
      <c r="K100" s="1">
        <f>COUNTA('[1]LANC'!#REF!)</f>
        <v>1</v>
      </c>
      <c r="L100" s="13" t="e">
        <f t="shared" si="10"/>
        <v>#REF!</v>
      </c>
      <c r="M100" s="12">
        <f t="shared" si="8"/>
        <v>4640</v>
      </c>
      <c r="N100" s="12" t="e">
        <f t="shared" si="11"/>
        <v>#REF!</v>
      </c>
      <c r="O100" t="e">
        <f>MAX('[1]LANC'!#REF!)</f>
        <v>#REF!</v>
      </c>
      <c r="P100" s="14" t="e">
        <f>MAX('[1]LANC'!#REF!)</f>
        <v>#REF!</v>
      </c>
    </row>
    <row r="101" spans="5:16" ht="12.75" hidden="1">
      <c r="E101" s="11" t="e">
        <f>'[1]LANC'!#REF!</f>
        <v>#REF!</v>
      </c>
      <c r="F101" s="11" t="e">
        <f>'[1]LANC'!#REF!</f>
        <v>#REF!</v>
      </c>
      <c r="G101" s="11" t="e">
        <f>'[1]LANC'!#REF!</f>
        <v>#REF!</v>
      </c>
      <c r="I101" s="12" t="e">
        <f t="shared" si="9"/>
        <v>#REF!</v>
      </c>
      <c r="J101" s="12"/>
      <c r="K101" s="1">
        <f>COUNTA('[1]LANC'!#REF!)</f>
        <v>1</v>
      </c>
      <c r="L101" s="13" t="e">
        <f t="shared" si="10"/>
        <v>#REF!</v>
      </c>
      <c r="M101" s="12">
        <f t="shared" si="8"/>
        <v>4640</v>
      </c>
      <c r="N101" s="12" t="e">
        <f t="shared" si="11"/>
        <v>#REF!</v>
      </c>
      <c r="O101" t="e">
        <f>MAX('[1]LANC'!#REF!)</f>
        <v>#REF!</v>
      </c>
      <c r="P101" s="14" t="e">
        <f>MAX('[1]LANC'!#REF!)</f>
        <v>#REF!</v>
      </c>
    </row>
    <row r="103" ht="13.5" thickBot="1"/>
    <row r="104" spans="4:13" ht="13.5" thickBot="1">
      <c r="D104" s="65"/>
      <c r="E104" s="66" t="s">
        <v>50</v>
      </c>
      <c r="F104" s="70"/>
      <c r="G104" s="66"/>
      <c r="H104" s="66"/>
      <c r="I104" s="66" t="e">
        <f>INDEX(B10:B101,MATCH(M104,O10:O101,0),1)</f>
        <v>#REF!</v>
      </c>
      <c r="J104" s="66"/>
      <c r="K104" s="66"/>
      <c r="L104" s="66"/>
      <c r="M104" s="67" t="e">
        <f>MAX(O10:O25)</f>
        <v>#REF!</v>
      </c>
    </row>
    <row r="105" ht="13.5" thickBot="1"/>
    <row r="106" spans="4:13" ht="13.5" thickBot="1">
      <c r="D106" s="65"/>
      <c r="E106" s="66" t="s">
        <v>89</v>
      </c>
      <c r="F106" s="70"/>
      <c r="G106" s="66"/>
      <c r="H106" s="66"/>
      <c r="I106" s="66" t="str">
        <f>INDEX(B10:B101,MATCH(M106,P10:P101,0),1)</f>
        <v>Lea Castro</v>
      </c>
      <c r="J106" s="66"/>
      <c r="K106" s="66"/>
      <c r="L106" s="66"/>
      <c r="M106" s="71">
        <f>MAX(P10:P25)</f>
        <v>1525</v>
      </c>
    </row>
    <row r="109" spans="2:14" ht="18">
      <c r="B109" s="2" t="s">
        <v>0</v>
      </c>
      <c r="K109" s="1" t="s">
        <v>1</v>
      </c>
      <c r="N109"/>
    </row>
    <row r="110" spans="2:14" ht="18">
      <c r="B110" s="2" t="s">
        <v>2</v>
      </c>
      <c r="N110"/>
    </row>
    <row r="111" spans="14:16" ht="12.75">
      <c r="N111" s="73"/>
      <c r="O111" s="73"/>
      <c r="P111" s="73"/>
    </row>
    <row r="112" spans="2:16" ht="18">
      <c r="B112" s="2" t="s">
        <v>54</v>
      </c>
      <c r="K112" s="3" t="s">
        <v>4</v>
      </c>
      <c r="N112" s="73" t="s">
        <v>52</v>
      </c>
      <c r="O112" s="73"/>
      <c r="P112" s="73"/>
    </row>
    <row r="115" spans="1:16" ht="12.75">
      <c r="A115" s="4"/>
      <c r="B115" s="5"/>
      <c r="C115" s="5"/>
      <c r="D115" s="38" t="s">
        <v>6</v>
      </c>
      <c r="E115" s="6"/>
      <c r="F115" s="6"/>
      <c r="G115" s="6"/>
      <c r="H115" s="4"/>
      <c r="I115" s="4"/>
      <c r="J115" s="4"/>
      <c r="K115" s="38" t="s">
        <v>7</v>
      </c>
      <c r="L115" s="4"/>
      <c r="M115" s="144" t="s">
        <v>8</v>
      </c>
      <c r="N115" s="145"/>
      <c r="O115" s="5"/>
      <c r="P115" s="5"/>
    </row>
    <row r="116" spans="1:16" ht="12.75">
      <c r="A116" s="11" t="s">
        <v>10</v>
      </c>
      <c r="B116" s="36" t="s">
        <v>55</v>
      </c>
      <c r="C116" s="37" t="s">
        <v>12</v>
      </c>
      <c r="D116" s="24" t="s">
        <v>13</v>
      </c>
      <c r="E116" s="8" t="s">
        <v>14</v>
      </c>
      <c r="F116" s="8" t="s">
        <v>15</v>
      </c>
      <c r="G116" s="8" t="s">
        <v>16</v>
      </c>
      <c r="H116" s="8" t="s">
        <v>17</v>
      </c>
      <c r="I116" s="11" t="s">
        <v>18</v>
      </c>
      <c r="J116" s="37" t="s">
        <v>19</v>
      </c>
      <c r="K116" s="24" t="s">
        <v>20</v>
      </c>
      <c r="L116" s="37" t="s">
        <v>21</v>
      </c>
      <c r="M116" s="29" t="s">
        <v>22</v>
      </c>
      <c r="N116" s="39" t="s">
        <v>27</v>
      </c>
      <c r="O116" s="36" t="s">
        <v>56</v>
      </c>
      <c r="P116" s="36" t="s">
        <v>57</v>
      </c>
    </row>
    <row r="117" spans="1:14" ht="12.75">
      <c r="A117" s="9"/>
      <c r="B117" s="10"/>
      <c r="C117" s="10"/>
      <c r="D117" s="10"/>
      <c r="E117" s="4"/>
      <c r="F117" s="4"/>
      <c r="G117" s="4"/>
      <c r="H117" s="9"/>
      <c r="I117" s="9"/>
      <c r="J117" s="9"/>
      <c r="K117" s="9"/>
      <c r="L117" s="9"/>
      <c r="M117" s="9"/>
      <c r="N117" s="9"/>
    </row>
    <row r="118" spans="1:16" ht="12.75">
      <c r="A118" s="33" t="s">
        <v>22</v>
      </c>
      <c r="B118" s="30" t="str">
        <f>'[1]LANC'!B30</f>
        <v>Caco Cruz</v>
      </c>
      <c r="C118" s="30" t="str">
        <f>'[1]LANC'!C30</f>
        <v>RJ</v>
      </c>
      <c r="D118" s="30">
        <f>'[1]LANC'!AC30+'[1]LANC'!AD30+'[1]LANC'!AE30</f>
        <v>4293</v>
      </c>
      <c r="E118" s="112">
        <f>'[1]LANC'!X30</f>
        <v>156</v>
      </c>
      <c r="F118" s="85">
        <f>'[1]LANC'!Y30</f>
        <v>223</v>
      </c>
      <c r="G118" s="85">
        <f>'[1]LANC'!Z30</f>
        <v>172</v>
      </c>
      <c r="H118" s="78">
        <f>'[1]LANC'!AA30</f>
        <v>225</v>
      </c>
      <c r="I118" s="81">
        <f aca="true" t="shared" si="12" ref="I118:I181">SUM(E118:H118)</f>
        <v>776</v>
      </c>
      <c r="J118" s="81">
        <f aca="true" t="shared" si="13" ref="J118:J181">D118+I118</f>
        <v>5069</v>
      </c>
      <c r="K118" s="33">
        <v>24</v>
      </c>
      <c r="L118" s="50">
        <f aca="true" t="shared" si="14" ref="L118:L181">J118/K118</f>
        <v>211.20833333333334</v>
      </c>
      <c r="M118" s="53">
        <f aca="true" t="shared" si="15" ref="M118:M181">$J$118-J118</f>
        <v>0</v>
      </c>
      <c r="N118" s="54">
        <f aca="true" t="shared" si="16" ref="N118:N181">$J$122-J118</f>
        <v>-222</v>
      </c>
      <c r="O118" s="30">
        <f>MAX('[1]LANC'!D30:AA30)</f>
        <v>257</v>
      </c>
      <c r="P118" s="114">
        <f>MAX('[1]LANC'!AC30:AF30)</f>
        <v>1513</v>
      </c>
    </row>
    <row r="119" spans="1:16" ht="12.75">
      <c r="A119" s="34" t="s">
        <v>25</v>
      </c>
      <c r="B119" s="31" t="str">
        <f>'[1]LANC'!B36</f>
        <v>Renato Castellões</v>
      </c>
      <c r="C119" s="31" t="str">
        <f>'[1]LANC'!C36</f>
        <v>MG</v>
      </c>
      <c r="D119" s="31">
        <f>'[1]LANC'!AC36+'[1]LANC'!AD36+'[1]LANC'!AE36</f>
        <v>4158</v>
      </c>
      <c r="E119" s="113">
        <f>'[1]LANC'!X36</f>
        <v>180</v>
      </c>
      <c r="F119" s="25">
        <f>'[1]LANC'!Y36</f>
        <v>179</v>
      </c>
      <c r="G119" s="25">
        <f>'[1]LANC'!Z36</f>
        <v>191</v>
      </c>
      <c r="H119" s="79">
        <f>'[1]LANC'!AA36</f>
        <v>248</v>
      </c>
      <c r="I119" s="82">
        <f t="shared" si="12"/>
        <v>798</v>
      </c>
      <c r="J119" s="82">
        <f t="shared" si="13"/>
        <v>4956</v>
      </c>
      <c r="K119" s="34">
        <v>24</v>
      </c>
      <c r="L119" s="51">
        <f t="shared" si="14"/>
        <v>206.5</v>
      </c>
      <c r="M119" s="55">
        <f t="shared" si="15"/>
        <v>113</v>
      </c>
      <c r="N119" s="56">
        <f t="shared" si="16"/>
        <v>-109</v>
      </c>
      <c r="O119" s="31">
        <f>MAX('[1]LANC'!D36:AA36)</f>
        <v>268</v>
      </c>
      <c r="P119" s="115">
        <f>MAX('[1]LANC'!AC36:AF36)</f>
        <v>1652</v>
      </c>
    </row>
    <row r="120" spans="1:16" ht="12.75">
      <c r="A120" s="34" t="s">
        <v>23</v>
      </c>
      <c r="B120" s="31" t="str">
        <f>'[1]LANC'!B38</f>
        <v>Charles Robini</v>
      </c>
      <c r="C120" s="31" t="str">
        <f>'[1]LANC'!C38</f>
        <v>SP</v>
      </c>
      <c r="D120" s="31">
        <f>'[1]LANC'!AC38+'[1]LANC'!AD38+'[1]LANC'!AE38</f>
        <v>4209</v>
      </c>
      <c r="E120" s="113">
        <f>'[1]LANC'!X38</f>
        <v>156</v>
      </c>
      <c r="F120" s="25">
        <f>'[1]LANC'!Y38</f>
        <v>189</v>
      </c>
      <c r="G120" s="25">
        <f>'[1]LANC'!Z38</f>
        <v>226</v>
      </c>
      <c r="H120" s="79">
        <f>'[1]LANC'!AA38</f>
        <v>155</v>
      </c>
      <c r="I120" s="82">
        <f t="shared" si="12"/>
        <v>726</v>
      </c>
      <c r="J120" s="82">
        <f t="shared" si="13"/>
        <v>4935</v>
      </c>
      <c r="K120" s="34">
        <v>24</v>
      </c>
      <c r="L120" s="51">
        <f t="shared" si="14"/>
        <v>205.625</v>
      </c>
      <c r="M120" s="55">
        <f t="shared" si="15"/>
        <v>134</v>
      </c>
      <c r="N120" s="56">
        <f t="shared" si="16"/>
        <v>-88</v>
      </c>
      <c r="O120" s="31">
        <f>MAX('[1]LANC'!D38:AA38)</f>
        <v>259</v>
      </c>
      <c r="P120" s="115">
        <f>MAX('[1]LANC'!AC38:AF38)</f>
        <v>1561</v>
      </c>
    </row>
    <row r="121" spans="1:16" ht="12.75">
      <c r="A121" s="34" t="s">
        <v>26</v>
      </c>
      <c r="B121" s="31" t="str">
        <f>'[1]LANC'!B27</f>
        <v>Fabio Rezende</v>
      </c>
      <c r="C121" s="31" t="str">
        <f>'[1]LANC'!C27</f>
        <v>SP</v>
      </c>
      <c r="D121" s="31">
        <f>'[1]LANC'!AC27+'[1]LANC'!AD27+'[1]LANC'!AE27</f>
        <v>4041</v>
      </c>
      <c r="E121" s="113">
        <f>'[1]LANC'!X27</f>
        <v>221</v>
      </c>
      <c r="F121" s="25">
        <f>'[1]LANC'!Y27</f>
        <v>235</v>
      </c>
      <c r="G121" s="25">
        <f>'[1]LANC'!Z27</f>
        <v>168</v>
      </c>
      <c r="H121" s="79">
        <f>'[1]LANC'!AA27</f>
        <v>196</v>
      </c>
      <c r="I121" s="82">
        <f t="shared" si="12"/>
        <v>820</v>
      </c>
      <c r="J121" s="82">
        <f t="shared" si="13"/>
        <v>4861</v>
      </c>
      <c r="K121" s="34">
        <v>24</v>
      </c>
      <c r="L121" s="51">
        <f t="shared" si="14"/>
        <v>202.54166666666666</v>
      </c>
      <c r="M121" s="55">
        <f t="shared" si="15"/>
        <v>208</v>
      </c>
      <c r="N121" s="56">
        <f t="shared" si="16"/>
        <v>-14</v>
      </c>
      <c r="O121" s="31">
        <f>MAX('[1]LANC'!D27:AA27)</f>
        <v>265</v>
      </c>
      <c r="P121" s="115">
        <f>MAX('[1]LANC'!AC27:AF27)</f>
        <v>1444</v>
      </c>
    </row>
    <row r="122" spans="1:16" ht="12.75">
      <c r="A122" s="34" t="s">
        <v>27</v>
      </c>
      <c r="B122" s="31" t="str">
        <f>'[1]LANC'!B40</f>
        <v>Walter Costa</v>
      </c>
      <c r="C122" s="31" t="str">
        <f>'[1]LANC'!C40</f>
        <v>MG</v>
      </c>
      <c r="D122" s="31">
        <f>'[1]LANC'!AC40+'[1]LANC'!AD40+'[1]LANC'!AE40</f>
        <v>4037</v>
      </c>
      <c r="E122" s="113">
        <f>'[1]LANC'!X40</f>
        <v>226</v>
      </c>
      <c r="F122" s="25">
        <f>'[1]LANC'!Y40</f>
        <v>177</v>
      </c>
      <c r="G122" s="25">
        <f>'[1]LANC'!Z40</f>
        <v>197</v>
      </c>
      <c r="H122" s="79">
        <f>'[1]LANC'!AA40</f>
        <v>210</v>
      </c>
      <c r="I122" s="82">
        <f t="shared" si="12"/>
        <v>810</v>
      </c>
      <c r="J122" s="82">
        <f t="shared" si="13"/>
        <v>4847</v>
      </c>
      <c r="K122" s="34">
        <v>24</v>
      </c>
      <c r="L122" s="51">
        <f t="shared" si="14"/>
        <v>201.95833333333334</v>
      </c>
      <c r="M122" s="55">
        <f t="shared" si="15"/>
        <v>222</v>
      </c>
      <c r="N122" s="56">
        <f t="shared" si="16"/>
        <v>0</v>
      </c>
      <c r="O122" s="31">
        <f>MAX('[1]LANC'!D40:AA40)</f>
        <v>296</v>
      </c>
      <c r="P122" s="115">
        <f>MAX('[1]LANC'!AC40:AF40)</f>
        <v>1438</v>
      </c>
    </row>
    <row r="123" spans="1:16" ht="12.75">
      <c r="A123" s="34" t="s">
        <v>28</v>
      </c>
      <c r="B123" s="31" t="str">
        <f>'[1]LANC'!B34</f>
        <v>Tuca Maciel</v>
      </c>
      <c r="C123" s="31" t="str">
        <f>'[1]LANC'!C34</f>
        <v>BA</v>
      </c>
      <c r="D123" s="31">
        <f>'[1]LANC'!AC34+'[1]LANC'!AD34+'[1]LANC'!AE34</f>
        <v>4001</v>
      </c>
      <c r="E123" s="113">
        <f>'[1]LANC'!X34</f>
        <v>196</v>
      </c>
      <c r="F123" s="25">
        <f>'[1]LANC'!Y34</f>
        <v>215</v>
      </c>
      <c r="G123" s="25">
        <f>'[1]LANC'!Z34</f>
        <v>194</v>
      </c>
      <c r="H123" s="79">
        <f>'[1]LANC'!AA34</f>
        <v>224</v>
      </c>
      <c r="I123" s="82">
        <f t="shared" si="12"/>
        <v>829</v>
      </c>
      <c r="J123" s="82">
        <f t="shared" si="13"/>
        <v>4830</v>
      </c>
      <c r="K123" s="34">
        <v>24</v>
      </c>
      <c r="L123" s="51">
        <f t="shared" si="14"/>
        <v>201.25</v>
      </c>
      <c r="M123" s="55">
        <f t="shared" si="15"/>
        <v>239</v>
      </c>
      <c r="N123" s="56">
        <f t="shared" si="16"/>
        <v>17</v>
      </c>
      <c r="O123" s="31">
        <f>MAX('[1]LANC'!D34:AA34)</f>
        <v>247</v>
      </c>
      <c r="P123" s="115">
        <f>MAX('[1]LANC'!AC34:AF34)</f>
        <v>1426</v>
      </c>
    </row>
    <row r="124" spans="1:16" ht="12.75">
      <c r="A124" s="34" t="s">
        <v>29</v>
      </c>
      <c r="B124" s="31" t="str">
        <f>'[1]LANC'!B54</f>
        <v>Daniel Murta</v>
      </c>
      <c r="C124" s="31" t="str">
        <f>'[1]LANC'!C54</f>
        <v>MG</v>
      </c>
      <c r="D124" s="31">
        <f>'[1]LANC'!AC54+'[1]LANC'!AD54+'[1]LANC'!AE54</f>
        <v>4082</v>
      </c>
      <c r="E124" s="113">
        <f>'[1]LANC'!X54</f>
        <v>214</v>
      </c>
      <c r="F124" s="25">
        <f>'[1]LANC'!Y54</f>
        <v>162</v>
      </c>
      <c r="G124" s="25">
        <f>'[1]LANC'!Z54</f>
        <v>155</v>
      </c>
      <c r="H124" s="79">
        <f>'[1]LANC'!AA54</f>
        <v>215</v>
      </c>
      <c r="I124" s="82">
        <f t="shared" si="12"/>
        <v>746</v>
      </c>
      <c r="J124" s="82">
        <f t="shared" si="13"/>
        <v>4828</v>
      </c>
      <c r="K124" s="34">
        <v>24</v>
      </c>
      <c r="L124" s="51">
        <f t="shared" si="14"/>
        <v>201.16666666666666</v>
      </c>
      <c r="M124" s="55">
        <f t="shared" si="15"/>
        <v>241</v>
      </c>
      <c r="N124" s="56">
        <f t="shared" si="16"/>
        <v>19</v>
      </c>
      <c r="O124" s="31">
        <f>MAX('[1]LANC'!D54:AA54)</f>
        <v>258</v>
      </c>
      <c r="P124" s="115">
        <f>MAX('[1]LANC'!AC54:AF54)</f>
        <v>1478</v>
      </c>
    </row>
    <row r="125" spans="1:16" ht="12.75">
      <c r="A125" s="34" t="s">
        <v>30</v>
      </c>
      <c r="B125" s="31" t="str">
        <f>'[1]LANC'!B33</f>
        <v>Marcio Vieira</v>
      </c>
      <c r="C125" s="31" t="str">
        <f>'[1]LANC'!C33</f>
        <v>RJ</v>
      </c>
      <c r="D125" s="31">
        <f>'[1]LANC'!AC33+'[1]LANC'!AD33+'[1]LANC'!AE33</f>
        <v>4015</v>
      </c>
      <c r="E125" s="113">
        <f>'[1]LANC'!X33</f>
        <v>198</v>
      </c>
      <c r="F125" s="25">
        <f>'[1]LANC'!Y33</f>
        <v>187</v>
      </c>
      <c r="G125" s="25">
        <f>'[1]LANC'!Z33</f>
        <v>178</v>
      </c>
      <c r="H125" s="79">
        <f>'[1]LANC'!AA33</f>
        <v>203</v>
      </c>
      <c r="I125" s="82">
        <f t="shared" si="12"/>
        <v>766</v>
      </c>
      <c r="J125" s="82">
        <f t="shared" si="13"/>
        <v>4781</v>
      </c>
      <c r="K125" s="34">
        <v>24</v>
      </c>
      <c r="L125" s="51">
        <f t="shared" si="14"/>
        <v>199.20833333333334</v>
      </c>
      <c r="M125" s="55">
        <f t="shared" si="15"/>
        <v>288</v>
      </c>
      <c r="N125" s="56">
        <f t="shared" si="16"/>
        <v>66</v>
      </c>
      <c r="O125" s="31">
        <f>MAX('[1]LANC'!D33:AA33)</f>
        <v>258</v>
      </c>
      <c r="P125" s="115">
        <f>MAX('[1]LANC'!AC33:AF33)</f>
        <v>1473</v>
      </c>
    </row>
    <row r="126" spans="1:16" ht="12.75">
      <c r="A126" s="34" t="s">
        <v>31</v>
      </c>
      <c r="B126" s="31" t="str">
        <f>'[1]LANC'!B35</f>
        <v>Marcelo Suartz</v>
      </c>
      <c r="C126" s="31" t="str">
        <f>'[1]LANC'!C35</f>
        <v>SP</v>
      </c>
      <c r="D126" s="31">
        <f>'[1]LANC'!AC35+'[1]LANC'!AD35+'[1]LANC'!AE35</f>
        <v>3949</v>
      </c>
      <c r="E126" s="113">
        <f>'[1]LANC'!X35</f>
        <v>205</v>
      </c>
      <c r="F126" s="25">
        <f>'[1]LANC'!Y35</f>
        <v>204</v>
      </c>
      <c r="G126" s="25">
        <f>'[1]LANC'!Z35</f>
        <v>198</v>
      </c>
      <c r="H126" s="79">
        <f>'[1]LANC'!AA35</f>
        <v>220</v>
      </c>
      <c r="I126" s="82">
        <f t="shared" si="12"/>
        <v>827</v>
      </c>
      <c r="J126" s="82">
        <f t="shared" si="13"/>
        <v>4776</v>
      </c>
      <c r="K126" s="34">
        <v>24</v>
      </c>
      <c r="L126" s="51">
        <f t="shared" si="14"/>
        <v>199</v>
      </c>
      <c r="M126" s="55">
        <f t="shared" si="15"/>
        <v>293</v>
      </c>
      <c r="N126" s="56">
        <f t="shared" si="16"/>
        <v>71</v>
      </c>
      <c r="O126" s="31">
        <f>MAX('[1]LANC'!D35:AA35)</f>
        <v>260</v>
      </c>
      <c r="P126" s="115">
        <f>MAX('[1]LANC'!AC35:AF35)</f>
        <v>1335</v>
      </c>
    </row>
    <row r="127" spans="1:16" ht="12.75">
      <c r="A127" s="34" t="s">
        <v>32</v>
      </c>
      <c r="B127" s="31" t="str">
        <f>'[1]LANC'!B42</f>
        <v>Rene Santos</v>
      </c>
      <c r="C127" s="31" t="str">
        <f>'[1]LANC'!C42</f>
        <v>MG</v>
      </c>
      <c r="D127" s="31">
        <f>'[1]LANC'!AC42+'[1]LANC'!AD42+'[1]LANC'!AE42</f>
        <v>4114</v>
      </c>
      <c r="E127" s="113">
        <f>'[1]LANC'!X42</f>
        <v>156</v>
      </c>
      <c r="F127" s="25">
        <f>'[1]LANC'!Y42</f>
        <v>145</v>
      </c>
      <c r="G127" s="25">
        <f>'[1]LANC'!Z42</f>
        <v>165</v>
      </c>
      <c r="H127" s="79">
        <f>'[1]LANC'!AA42</f>
        <v>176</v>
      </c>
      <c r="I127" s="82">
        <f t="shared" si="12"/>
        <v>642</v>
      </c>
      <c r="J127" s="82">
        <f t="shared" si="13"/>
        <v>4756</v>
      </c>
      <c r="K127" s="34">
        <v>24</v>
      </c>
      <c r="L127" s="51">
        <f t="shared" si="14"/>
        <v>198.16666666666666</v>
      </c>
      <c r="M127" s="55">
        <f t="shared" si="15"/>
        <v>313</v>
      </c>
      <c r="N127" s="56">
        <f t="shared" si="16"/>
        <v>91</v>
      </c>
      <c r="O127" s="31">
        <f>MAX('[1]LANC'!D42:AA42)</f>
        <v>245</v>
      </c>
      <c r="P127" s="115">
        <f>MAX('[1]LANC'!AC42:AF42)</f>
        <v>1439</v>
      </c>
    </row>
    <row r="128" spans="1:16" ht="12.75">
      <c r="A128" s="34" t="s">
        <v>33</v>
      </c>
      <c r="B128" s="31" t="str">
        <f>'[1]LANC'!B31</f>
        <v>Juliano Oliveira</v>
      </c>
      <c r="C128" s="31" t="str">
        <f>'[1]LANC'!C31</f>
        <v>MG</v>
      </c>
      <c r="D128" s="31">
        <f>'[1]LANC'!AC31+'[1]LANC'!AD31+'[1]LANC'!AE31</f>
        <v>3888</v>
      </c>
      <c r="E128" s="113">
        <f>'[1]LANC'!X31</f>
        <v>162</v>
      </c>
      <c r="F128" s="25">
        <f>'[1]LANC'!Y31</f>
        <v>233</v>
      </c>
      <c r="G128" s="25">
        <f>'[1]LANC'!Z31</f>
        <v>184</v>
      </c>
      <c r="H128" s="79">
        <f>'[1]LANC'!AA31</f>
        <v>234</v>
      </c>
      <c r="I128" s="82">
        <f t="shared" si="12"/>
        <v>813</v>
      </c>
      <c r="J128" s="82">
        <f t="shared" si="13"/>
        <v>4701</v>
      </c>
      <c r="K128" s="34">
        <v>24</v>
      </c>
      <c r="L128" s="51">
        <f t="shared" si="14"/>
        <v>195.875</v>
      </c>
      <c r="M128" s="55">
        <f t="shared" si="15"/>
        <v>368</v>
      </c>
      <c r="N128" s="56">
        <f t="shared" si="16"/>
        <v>146</v>
      </c>
      <c r="O128" s="31">
        <f>MAX('[1]LANC'!D31:AA31)</f>
        <v>267</v>
      </c>
      <c r="P128" s="115">
        <f>MAX('[1]LANC'!AC31:AF31)</f>
        <v>1474</v>
      </c>
    </row>
    <row r="129" spans="1:16" ht="12.75">
      <c r="A129" s="34" t="s">
        <v>34</v>
      </c>
      <c r="B129" s="31" t="str">
        <f>'[1]LANC'!B47</f>
        <v>Carlos Salgado</v>
      </c>
      <c r="C129" s="31" t="str">
        <f>'[1]LANC'!C47</f>
        <v>BA</v>
      </c>
      <c r="D129" s="31">
        <f>'[1]LANC'!AC47+'[1]LANC'!AD47+'[1]LANC'!AE47</f>
        <v>3819</v>
      </c>
      <c r="E129" s="113">
        <f>'[1]LANC'!X47</f>
        <v>252</v>
      </c>
      <c r="F129" s="25">
        <f>'[1]LANC'!Y47</f>
        <v>218</v>
      </c>
      <c r="G129" s="25">
        <f>'[1]LANC'!Z47</f>
        <v>234</v>
      </c>
      <c r="H129" s="79">
        <f>'[1]LANC'!AA47</f>
        <v>171</v>
      </c>
      <c r="I129" s="82">
        <f t="shared" si="12"/>
        <v>875</v>
      </c>
      <c r="J129" s="82">
        <f t="shared" si="13"/>
        <v>4694</v>
      </c>
      <c r="K129" s="34">
        <v>24</v>
      </c>
      <c r="L129" s="51">
        <f t="shared" si="14"/>
        <v>195.58333333333334</v>
      </c>
      <c r="M129" s="55">
        <f t="shared" si="15"/>
        <v>375</v>
      </c>
      <c r="N129" s="56">
        <f t="shared" si="16"/>
        <v>153</v>
      </c>
      <c r="O129" s="31">
        <f>MAX('[1]LANC'!D47:AA47)</f>
        <v>252</v>
      </c>
      <c r="P129" s="115">
        <f>MAX('[1]LANC'!AC47:AF47)</f>
        <v>1380</v>
      </c>
    </row>
    <row r="130" spans="1:16" ht="12.75">
      <c r="A130" s="34" t="s">
        <v>35</v>
      </c>
      <c r="B130" s="31" t="str">
        <f>'[1]LANC'!B44</f>
        <v>Nelson Paschoal</v>
      </c>
      <c r="C130" s="31" t="str">
        <f>'[1]LANC'!C44</f>
        <v>MG</v>
      </c>
      <c r="D130" s="31">
        <f>'[1]LANC'!AC44+'[1]LANC'!AD44+'[1]LANC'!AE44</f>
        <v>3847</v>
      </c>
      <c r="E130" s="113">
        <f>'[1]LANC'!X44</f>
        <v>218</v>
      </c>
      <c r="F130" s="25">
        <f>'[1]LANC'!Y44</f>
        <v>220</v>
      </c>
      <c r="G130" s="25">
        <f>'[1]LANC'!Z44</f>
        <v>211</v>
      </c>
      <c r="H130" s="79">
        <f>'[1]LANC'!AA44</f>
        <v>194</v>
      </c>
      <c r="I130" s="82">
        <f t="shared" si="12"/>
        <v>843</v>
      </c>
      <c r="J130" s="82">
        <f t="shared" si="13"/>
        <v>4690</v>
      </c>
      <c r="K130" s="34">
        <v>24</v>
      </c>
      <c r="L130" s="51">
        <f t="shared" si="14"/>
        <v>195.41666666666666</v>
      </c>
      <c r="M130" s="55">
        <f t="shared" si="15"/>
        <v>379</v>
      </c>
      <c r="N130" s="56">
        <f t="shared" si="16"/>
        <v>157</v>
      </c>
      <c r="O130" s="31">
        <f>MAX('[1]LANC'!D44:AA44)</f>
        <v>243</v>
      </c>
      <c r="P130" s="115">
        <f>MAX('[1]LANC'!AC44:AF44)</f>
        <v>1326</v>
      </c>
    </row>
    <row r="131" spans="1:16" ht="12.75">
      <c r="A131" s="34" t="s">
        <v>36</v>
      </c>
      <c r="B131" s="31" t="str">
        <f>'[1]LANC'!B46</f>
        <v>Juliver Batista</v>
      </c>
      <c r="C131" s="31" t="str">
        <f>'[1]LANC'!C46</f>
        <v>MG</v>
      </c>
      <c r="D131" s="31">
        <f>'[1]LANC'!AC46+'[1]LANC'!AD46+'[1]LANC'!AE46</f>
        <v>3885</v>
      </c>
      <c r="E131" s="113">
        <f>'[1]LANC'!X46</f>
        <v>195</v>
      </c>
      <c r="F131" s="25">
        <f>'[1]LANC'!Y46</f>
        <v>188</v>
      </c>
      <c r="G131" s="25">
        <f>'[1]LANC'!Z46</f>
        <v>212</v>
      </c>
      <c r="H131" s="79">
        <f>'[1]LANC'!AA46</f>
        <v>204</v>
      </c>
      <c r="I131" s="82">
        <f t="shared" si="12"/>
        <v>799</v>
      </c>
      <c r="J131" s="82">
        <f t="shared" si="13"/>
        <v>4684</v>
      </c>
      <c r="K131" s="34">
        <v>24</v>
      </c>
      <c r="L131" s="51">
        <f t="shared" si="14"/>
        <v>195.16666666666666</v>
      </c>
      <c r="M131" s="55">
        <f t="shared" si="15"/>
        <v>385</v>
      </c>
      <c r="N131" s="56">
        <f t="shared" si="16"/>
        <v>163</v>
      </c>
      <c r="O131" s="31">
        <f>MAX('[1]LANC'!D46:AA46)</f>
        <v>267</v>
      </c>
      <c r="P131" s="115">
        <f>MAX('[1]LANC'!AC46:AF46)</f>
        <v>1376</v>
      </c>
    </row>
    <row r="132" spans="1:16" ht="12.75">
      <c r="A132" s="34" t="s">
        <v>37</v>
      </c>
      <c r="B132" s="31" t="str">
        <f>'[1]LANC'!B26</f>
        <v>Decio Abreu</v>
      </c>
      <c r="C132" s="31" t="str">
        <f>'[1]LANC'!C26</f>
        <v>MG</v>
      </c>
      <c r="D132" s="31">
        <f>'[1]LANC'!AC26+'[1]LANC'!AD26+'[1]LANC'!AE26</f>
        <v>4017</v>
      </c>
      <c r="E132" s="113">
        <f>'[1]LANC'!X26</f>
        <v>166</v>
      </c>
      <c r="F132" s="25">
        <f>'[1]LANC'!Y26</f>
        <v>153</v>
      </c>
      <c r="G132" s="25">
        <f>'[1]LANC'!Z26</f>
        <v>152</v>
      </c>
      <c r="H132" s="79">
        <f>'[1]LANC'!AA26</f>
        <v>176</v>
      </c>
      <c r="I132" s="82">
        <f t="shared" si="12"/>
        <v>647</v>
      </c>
      <c r="J132" s="82">
        <f t="shared" si="13"/>
        <v>4664</v>
      </c>
      <c r="K132" s="34">
        <v>24</v>
      </c>
      <c r="L132" s="51">
        <f t="shared" si="14"/>
        <v>194.33333333333334</v>
      </c>
      <c r="M132" s="55">
        <f t="shared" si="15"/>
        <v>405</v>
      </c>
      <c r="N132" s="56">
        <f t="shared" si="16"/>
        <v>183</v>
      </c>
      <c r="O132" s="31">
        <f>MAX('[1]LANC'!D26:AA26)</f>
        <v>256</v>
      </c>
      <c r="P132" s="115">
        <f>MAX('[1]LANC'!AC26:AF26)</f>
        <v>1421</v>
      </c>
    </row>
    <row r="133" spans="1:16" ht="12.75">
      <c r="A133" s="34" t="s">
        <v>38</v>
      </c>
      <c r="B133" s="31" t="str">
        <f>'[1]LANC'!B45</f>
        <v>Mario Tavares</v>
      </c>
      <c r="C133" s="31" t="str">
        <f>'[1]LANC'!C45</f>
        <v>RJ</v>
      </c>
      <c r="D133" s="31">
        <f>'[1]LANC'!AC45+'[1]LANC'!AD45+'[1]LANC'!AE45</f>
        <v>3874</v>
      </c>
      <c r="E133" s="113">
        <f>'[1]LANC'!X45</f>
        <v>192</v>
      </c>
      <c r="F133" s="25">
        <f>'[1]LANC'!Y45</f>
        <v>206</v>
      </c>
      <c r="G133" s="25">
        <f>'[1]LANC'!Z45</f>
        <v>175</v>
      </c>
      <c r="H133" s="79">
        <f>'[1]LANC'!AA45</f>
        <v>180</v>
      </c>
      <c r="I133" s="82">
        <f t="shared" si="12"/>
        <v>753</v>
      </c>
      <c r="J133" s="82">
        <f t="shared" si="13"/>
        <v>4627</v>
      </c>
      <c r="K133" s="34">
        <v>24</v>
      </c>
      <c r="L133" s="51">
        <f t="shared" si="14"/>
        <v>192.79166666666666</v>
      </c>
      <c r="M133" s="55">
        <f t="shared" si="15"/>
        <v>442</v>
      </c>
      <c r="N133" s="56">
        <f t="shared" si="16"/>
        <v>220</v>
      </c>
      <c r="O133" s="31">
        <f>MAX('[1]LANC'!D45:AA45)</f>
        <v>235</v>
      </c>
      <c r="P133" s="115">
        <f>MAX('[1]LANC'!AC45:AF45)</f>
        <v>1308</v>
      </c>
    </row>
    <row r="134" spans="1:16" ht="12.75">
      <c r="A134" s="34" t="s">
        <v>39</v>
      </c>
      <c r="B134" s="31" t="str">
        <f>'[1]LANC'!B28</f>
        <v>Marco Tulio</v>
      </c>
      <c r="C134" s="31" t="str">
        <f>'[1]LANC'!C28</f>
        <v>MG</v>
      </c>
      <c r="D134" s="31">
        <f>'[1]LANC'!AC28+'[1]LANC'!AD28+'[1]LANC'!AE28</f>
        <v>3727</v>
      </c>
      <c r="E134" s="113">
        <f>'[1]LANC'!X28</f>
        <v>235</v>
      </c>
      <c r="F134" s="25">
        <f>'[1]LANC'!Y28</f>
        <v>196</v>
      </c>
      <c r="G134" s="25">
        <f>'[1]LANC'!Z28</f>
        <v>246</v>
      </c>
      <c r="H134" s="79">
        <f>'[1]LANC'!AA28</f>
        <v>211</v>
      </c>
      <c r="I134" s="82">
        <f t="shared" si="12"/>
        <v>888</v>
      </c>
      <c r="J134" s="82">
        <f t="shared" si="13"/>
        <v>4615</v>
      </c>
      <c r="K134" s="34">
        <v>24</v>
      </c>
      <c r="L134" s="51">
        <f t="shared" si="14"/>
        <v>192.29166666666666</v>
      </c>
      <c r="M134" s="55">
        <f t="shared" si="15"/>
        <v>454</v>
      </c>
      <c r="N134" s="56">
        <f t="shared" si="16"/>
        <v>232</v>
      </c>
      <c r="O134" s="31">
        <f>MAX('[1]LANC'!D28:AA28)</f>
        <v>246</v>
      </c>
      <c r="P134" s="115">
        <f>MAX('[1]LANC'!AC28:AF28)</f>
        <v>1304</v>
      </c>
    </row>
    <row r="135" spans="1:16" ht="12.75">
      <c r="A135" s="34" t="s">
        <v>40</v>
      </c>
      <c r="B135" s="31" t="str">
        <f>'[1]LANC'!B43</f>
        <v>Rogerio Mattos</v>
      </c>
      <c r="C135" s="31" t="str">
        <f>'[1]LANC'!C43</f>
        <v>RJ</v>
      </c>
      <c r="D135" s="31">
        <f>'[1]LANC'!AC43+'[1]LANC'!AD43+'[1]LANC'!AE43</f>
        <v>3800</v>
      </c>
      <c r="E135" s="113">
        <f>'[1]LANC'!X43</f>
        <v>156</v>
      </c>
      <c r="F135" s="25">
        <f>'[1]LANC'!Y43</f>
        <v>192</v>
      </c>
      <c r="G135" s="25">
        <f>'[1]LANC'!Z43</f>
        <v>245</v>
      </c>
      <c r="H135" s="79">
        <f>'[1]LANC'!AA43</f>
        <v>183</v>
      </c>
      <c r="I135" s="82">
        <f t="shared" si="12"/>
        <v>776</v>
      </c>
      <c r="J135" s="82">
        <f t="shared" si="13"/>
        <v>4576</v>
      </c>
      <c r="K135" s="34">
        <v>24</v>
      </c>
      <c r="L135" s="51">
        <f t="shared" si="14"/>
        <v>190.66666666666666</v>
      </c>
      <c r="M135" s="55">
        <f t="shared" si="15"/>
        <v>493</v>
      </c>
      <c r="N135" s="56">
        <f t="shared" si="16"/>
        <v>271</v>
      </c>
      <c r="O135" s="31">
        <f>MAX('[1]LANC'!D43:AA43)</f>
        <v>245</v>
      </c>
      <c r="P135" s="115">
        <f>MAX('[1]LANC'!AC43:AF43)</f>
        <v>1381</v>
      </c>
    </row>
    <row r="136" spans="1:16" ht="12.75">
      <c r="A136" s="34" t="s">
        <v>41</v>
      </c>
      <c r="B136" s="31" t="str">
        <f>'[1]LANC'!B41</f>
        <v>Reinaldo Tanaka</v>
      </c>
      <c r="C136" s="31" t="str">
        <f>'[1]LANC'!C41</f>
        <v>MG</v>
      </c>
      <c r="D136" s="31">
        <f>'[1]LANC'!AC41+'[1]LANC'!AD41+'[1]LANC'!AE41</f>
        <v>3887</v>
      </c>
      <c r="E136" s="113">
        <f>'[1]LANC'!X41</f>
        <v>172</v>
      </c>
      <c r="F136" s="25">
        <f>'[1]LANC'!Y41</f>
        <v>160</v>
      </c>
      <c r="G136" s="25">
        <f>'[1]LANC'!Z41</f>
        <v>191</v>
      </c>
      <c r="H136" s="79">
        <f>'[1]LANC'!AA41</f>
        <v>165</v>
      </c>
      <c r="I136" s="82">
        <f t="shared" si="12"/>
        <v>688</v>
      </c>
      <c r="J136" s="82">
        <f t="shared" si="13"/>
        <v>4575</v>
      </c>
      <c r="K136" s="34">
        <v>24</v>
      </c>
      <c r="L136" s="51">
        <f t="shared" si="14"/>
        <v>190.625</v>
      </c>
      <c r="M136" s="55">
        <f t="shared" si="15"/>
        <v>494</v>
      </c>
      <c r="N136" s="56">
        <f t="shared" si="16"/>
        <v>272</v>
      </c>
      <c r="O136" s="31">
        <f>MAX('[1]LANC'!D41:AA41)</f>
        <v>232</v>
      </c>
      <c r="P136" s="115">
        <f>MAX('[1]LANC'!AC41:AF41)</f>
        <v>1419</v>
      </c>
    </row>
    <row r="137" spans="1:16" ht="12.75">
      <c r="A137" s="34" t="s">
        <v>42</v>
      </c>
      <c r="B137" s="31" t="str">
        <f>'[1]LANC'!B39</f>
        <v>Beto Moleda</v>
      </c>
      <c r="C137" s="31" t="str">
        <f>'[1]LANC'!C39</f>
        <v>MG</v>
      </c>
      <c r="D137" s="31">
        <f>'[1]LANC'!AC39+'[1]LANC'!AD39+'[1]LANC'!AE39</f>
        <v>3885</v>
      </c>
      <c r="E137" s="113">
        <f>'[1]LANC'!X39</f>
        <v>159</v>
      </c>
      <c r="F137" s="25">
        <f>'[1]LANC'!Y39</f>
        <v>169</v>
      </c>
      <c r="G137" s="25">
        <f>'[1]LANC'!Z39</f>
        <v>187</v>
      </c>
      <c r="H137" s="79">
        <f>'[1]LANC'!AA39</f>
        <v>171</v>
      </c>
      <c r="I137" s="82">
        <f t="shared" si="12"/>
        <v>686</v>
      </c>
      <c r="J137" s="82">
        <f t="shared" si="13"/>
        <v>4571</v>
      </c>
      <c r="K137" s="34">
        <v>24</v>
      </c>
      <c r="L137" s="51">
        <f t="shared" si="14"/>
        <v>190.45833333333334</v>
      </c>
      <c r="M137" s="55">
        <f t="shared" si="15"/>
        <v>498</v>
      </c>
      <c r="N137" s="56">
        <f t="shared" si="16"/>
        <v>276</v>
      </c>
      <c r="O137" s="31">
        <f>MAX('[1]LANC'!D39:AA39)</f>
        <v>254</v>
      </c>
      <c r="P137" s="115">
        <f>MAX('[1]LANC'!AC39:AF39)</f>
        <v>1368</v>
      </c>
    </row>
    <row r="138" spans="1:16" ht="12.75">
      <c r="A138" s="34" t="s">
        <v>43</v>
      </c>
      <c r="B138" s="31" t="str">
        <f>'[1]LANC'!B60</f>
        <v>Luiz Afonso</v>
      </c>
      <c r="C138" s="31" t="str">
        <f>'[1]LANC'!C60</f>
        <v>DF</v>
      </c>
      <c r="D138" s="31">
        <f>'[1]LANC'!AC60+'[1]LANC'!AD60+'[1]LANC'!AE60</f>
        <v>3743</v>
      </c>
      <c r="E138" s="113">
        <f>'[1]LANC'!X60</f>
        <v>213</v>
      </c>
      <c r="F138" s="25">
        <f>'[1]LANC'!Y60</f>
        <v>220</v>
      </c>
      <c r="G138" s="25">
        <f>'[1]LANC'!Z60</f>
        <v>159</v>
      </c>
      <c r="H138" s="79">
        <f>'[1]LANC'!AA60</f>
        <v>216</v>
      </c>
      <c r="I138" s="82">
        <f t="shared" si="12"/>
        <v>808</v>
      </c>
      <c r="J138" s="82">
        <f t="shared" si="13"/>
        <v>4551</v>
      </c>
      <c r="K138" s="34">
        <v>24</v>
      </c>
      <c r="L138" s="51">
        <f t="shared" si="14"/>
        <v>189.625</v>
      </c>
      <c r="M138" s="55">
        <f t="shared" si="15"/>
        <v>518</v>
      </c>
      <c r="N138" s="56">
        <f t="shared" si="16"/>
        <v>296</v>
      </c>
      <c r="O138" s="31">
        <f>MAX('[1]LANC'!D60:AA60)</f>
        <v>235</v>
      </c>
      <c r="P138" s="115">
        <f>MAX('[1]LANC'!AC60:AF60)</f>
        <v>1327</v>
      </c>
    </row>
    <row r="139" spans="1:16" ht="12.75">
      <c r="A139" s="34" t="s">
        <v>44</v>
      </c>
      <c r="B139" s="31" t="str">
        <f>'[1]LANC'!B56</f>
        <v>Lula Velloso</v>
      </c>
      <c r="C139" s="31" t="str">
        <f>'[1]LANC'!C56</f>
        <v>RJ</v>
      </c>
      <c r="D139" s="31">
        <f>'[1]LANC'!AC56+'[1]LANC'!AD56+'[1]LANC'!AE56</f>
        <v>3701</v>
      </c>
      <c r="E139" s="113">
        <f>'[1]LANC'!X56</f>
        <v>276</v>
      </c>
      <c r="F139" s="25">
        <f>'[1]LANC'!Y56</f>
        <v>172</v>
      </c>
      <c r="G139" s="25">
        <f>'[1]LANC'!Z56</f>
        <v>193</v>
      </c>
      <c r="H139" s="79">
        <f>'[1]LANC'!AA56</f>
        <v>186</v>
      </c>
      <c r="I139" s="82">
        <f t="shared" si="12"/>
        <v>827</v>
      </c>
      <c r="J139" s="82">
        <f t="shared" si="13"/>
        <v>4528</v>
      </c>
      <c r="K139" s="34">
        <v>24</v>
      </c>
      <c r="L139" s="51">
        <f t="shared" si="14"/>
        <v>188.66666666666666</v>
      </c>
      <c r="M139" s="55">
        <f t="shared" si="15"/>
        <v>541</v>
      </c>
      <c r="N139" s="56">
        <f t="shared" si="16"/>
        <v>319</v>
      </c>
      <c r="O139" s="31">
        <f>MAX('[1]LANC'!D56:AA56)</f>
        <v>276</v>
      </c>
      <c r="P139" s="115">
        <f>MAX('[1]LANC'!AC56:AF56)</f>
        <v>1305</v>
      </c>
    </row>
    <row r="140" spans="1:16" ht="12.75">
      <c r="A140" s="34" t="s">
        <v>45</v>
      </c>
      <c r="B140" s="31" t="str">
        <f>'[1]LANC'!B29</f>
        <v>Eduardo Issa</v>
      </c>
      <c r="C140" s="31" t="str">
        <f>'[1]LANC'!C29</f>
        <v>SP</v>
      </c>
      <c r="D140" s="31">
        <f>'[1]LANC'!AC29+'[1]LANC'!AD29+'[1]LANC'!AE29</f>
        <v>3766</v>
      </c>
      <c r="E140" s="113">
        <f>'[1]LANC'!X29</f>
        <v>181</v>
      </c>
      <c r="F140" s="25">
        <f>'[1]LANC'!Y29</f>
        <v>173</v>
      </c>
      <c r="G140" s="25">
        <f>'[1]LANC'!Z29</f>
        <v>174</v>
      </c>
      <c r="H140" s="79">
        <f>'[1]LANC'!AA29</f>
        <v>222</v>
      </c>
      <c r="I140" s="82">
        <f t="shared" si="12"/>
        <v>750</v>
      </c>
      <c r="J140" s="82">
        <f t="shared" si="13"/>
        <v>4516</v>
      </c>
      <c r="K140" s="34">
        <v>24</v>
      </c>
      <c r="L140" s="51">
        <f t="shared" si="14"/>
        <v>188.16666666666666</v>
      </c>
      <c r="M140" s="55">
        <f t="shared" si="15"/>
        <v>553</v>
      </c>
      <c r="N140" s="56">
        <f t="shared" si="16"/>
        <v>331</v>
      </c>
      <c r="O140" s="31">
        <f>MAX('[1]LANC'!D29:AA29)</f>
        <v>237</v>
      </c>
      <c r="P140" s="115">
        <f>MAX('[1]LANC'!AC29:AF29)</f>
        <v>1311</v>
      </c>
    </row>
    <row r="141" spans="1:16" ht="12.75">
      <c r="A141" s="34" t="s">
        <v>46</v>
      </c>
      <c r="B141" s="31" t="str">
        <f>'[1]LANC'!B50</f>
        <v>Milton Pacheco</v>
      </c>
      <c r="C141" s="31" t="str">
        <f>'[1]LANC'!C50</f>
        <v>MG</v>
      </c>
      <c r="D141" s="31">
        <f>'[1]LANC'!AC50+'[1]LANC'!AD50+'[1]LANC'!AE50</f>
        <v>3683</v>
      </c>
      <c r="E141" s="113">
        <f>'[1]LANC'!X50</f>
        <v>167</v>
      </c>
      <c r="F141" s="25">
        <f>'[1]LANC'!Y50</f>
        <v>225</v>
      </c>
      <c r="G141" s="25">
        <f>'[1]LANC'!Z50</f>
        <v>213</v>
      </c>
      <c r="H141" s="79">
        <f>'[1]LANC'!AA50</f>
        <v>203</v>
      </c>
      <c r="I141" s="82">
        <f t="shared" si="12"/>
        <v>808</v>
      </c>
      <c r="J141" s="82">
        <f t="shared" si="13"/>
        <v>4491</v>
      </c>
      <c r="K141" s="34">
        <v>24</v>
      </c>
      <c r="L141" s="51">
        <f t="shared" si="14"/>
        <v>187.125</v>
      </c>
      <c r="M141" s="55">
        <f t="shared" si="15"/>
        <v>578</v>
      </c>
      <c r="N141" s="56">
        <f t="shared" si="16"/>
        <v>356</v>
      </c>
      <c r="O141" s="31">
        <f>MAX('[1]LANC'!D50:AA50)</f>
        <v>268</v>
      </c>
      <c r="P141" s="115">
        <f>MAX('[1]LANC'!AC50:AF50)</f>
        <v>1313</v>
      </c>
    </row>
    <row r="142" spans="1:16" ht="12.75">
      <c r="A142" s="34" t="s">
        <v>47</v>
      </c>
      <c r="B142" s="31" t="str">
        <f>'[1]LANC'!B37</f>
        <v>Oswaldo Cury</v>
      </c>
      <c r="C142" s="31" t="str">
        <f>'[1]LANC'!C37</f>
        <v>MG</v>
      </c>
      <c r="D142" s="31">
        <f>'[1]LANC'!AC37+'[1]LANC'!AD37+'[1]LANC'!AE37</f>
        <v>3768</v>
      </c>
      <c r="E142" s="113">
        <f>'[1]LANC'!X37</f>
        <v>178</v>
      </c>
      <c r="F142" s="25">
        <f>'[1]LANC'!Y37</f>
        <v>182</v>
      </c>
      <c r="G142" s="25">
        <f>'[1]LANC'!Z37</f>
        <v>158</v>
      </c>
      <c r="H142" s="79">
        <f>'[1]LANC'!AA37</f>
        <v>165</v>
      </c>
      <c r="I142" s="82">
        <f t="shared" si="12"/>
        <v>683</v>
      </c>
      <c r="J142" s="82">
        <f t="shared" si="13"/>
        <v>4451</v>
      </c>
      <c r="K142" s="34">
        <v>24</v>
      </c>
      <c r="L142" s="51">
        <f t="shared" si="14"/>
        <v>185.45833333333334</v>
      </c>
      <c r="M142" s="55">
        <f t="shared" si="15"/>
        <v>618</v>
      </c>
      <c r="N142" s="56">
        <f t="shared" si="16"/>
        <v>396</v>
      </c>
      <c r="O142" s="31">
        <f>MAX('[1]LANC'!D37:AA37)</f>
        <v>242</v>
      </c>
      <c r="P142" s="115">
        <f>MAX('[1]LANC'!AC37:AF37)</f>
        <v>1334</v>
      </c>
    </row>
    <row r="143" spans="1:16" ht="12.75">
      <c r="A143" s="34" t="s">
        <v>48</v>
      </c>
      <c r="B143" s="31" t="str">
        <f>'[1]LANC'!B51</f>
        <v>Renan Zoghaib</v>
      </c>
      <c r="C143" s="31" t="str">
        <f>'[1]LANC'!C51</f>
        <v>SP</v>
      </c>
      <c r="D143" s="31">
        <f>'[1]LANC'!AC51+'[1]LANC'!AD51+'[1]LANC'!AE51</f>
        <v>3699</v>
      </c>
      <c r="E143" s="113">
        <f>'[1]LANC'!X51</f>
        <v>181</v>
      </c>
      <c r="F143" s="25">
        <f>'[1]LANC'!Y51</f>
        <v>187</v>
      </c>
      <c r="G143" s="25">
        <f>'[1]LANC'!Z51</f>
        <v>177</v>
      </c>
      <c r="H143" s="79">
        <f>'[1]LANC'!AA51</f>
        <v>193</v>
      </c>
      <c r="I143" s="82">
        <f t="shared" si="12"/>
        <v>738</v>
      </c>
      <c r="J143" s="82">
        <f t="shared" si="13"/>
        <v>4437</v>
      </c>
      <c r="K143" s="34">
        <v>24</v>
      </c>
      <c r="L143" s="51">
        <f t="shared" si="14"/>
        <v>184.875</v>
      </c>
      <c r="M143" s="55">
        <f t="shared" si="15"/>
        <v>632</v>
      </c>
      <c r="N143" s="56">
        <f t="shared" si="16"/>
        <v>410</v>
      </c>
      <c r="O143" s="31">
        <f>MAX('[1]LANC'!D51:AA51)</f>
        <v>235</v>
      </c>
      <c r="P143" s="115">
        <f>MAX('[1]LANC'!AC51:AF51)</f>
        <v>1393</v>
      </c>
    </row>
    <row r="144" spans="1:16" ht="12.75">
      <c r="A144" s="34" t="s">
        <v>49</v>
      </c>
      <c r="B144" s="31" t="str">
        <f>'[1]LANC'!B58</f>
        <v>Fran Monteiro</v>
      </c>
      <c r="C144" s="31" t="str">
        <f>'[1]LANC'!C58</f>
        <v>SP</v>
      </c>
      <c r="D144" s="31">
        <f>'[1]LANC'!AC58+'[1]LANC'!AD58+'[1]LANC'!AE58</f>
        <v>3818</v>
      </c>
      <c r="E144" s="113">
        <f>'[1]LANC'!X58</f>
        <v>156</v>
      </c>
      <c r="F144" s="25">
        <f>'[1]LANC'!Y58</f>
        <v>130</v>
      </c>
      <c r="G144" s="25">
        <f>'[1]LANC'!Z58</f>
        <v>160</v>
      </c>
      <c r="H144" s="79">
        <f>'[1]LANC'!AA58</f>
        <v>152</v>
      </c>
      <c r="I144" s="82">
        <f t="shared" si="12"/>
        <v>598</v>
      </c>
      <c r="J144" s="82">
        <f t="shared" si="13"/>
        <v>4416</v>
      </c>
      <c r="K144" s="34">
        <v>24</v>
      </c>
      <c r="L144" s="51">
        <f t="shared" si="14"/>
        <v>184</v>
      </c>
      <c r="M144" s="55">
        <f t="shared" si="15"/>
        <v>653</v>
      </c>
      <c r="N144" s="56">
        <f t="shared" si="16"/>
        <v>431</v>
      </c>
      <c r="O144" s="31">
        <f>MAX('[1]LANC'!D58:AA58)</f>
        <v>244</v>
      </c>
      <c r="P144" s="115">
        <f>MAX('[1]LANC'!AC58:AF58)</f>
        <v>1374</v>
      </c>
    </row>
    <row r="145" spans="1:16" ht="12.75">
      <c r="A145" s="34" t="s">
        <v>58</v>
      </c>
      <c r="B145" s="31" t="str">
        <f>'[1]LANC'!B57</f>
        <v>Eugenio Carvalho</v>
      </c>
      <c r="C145" s="31" t="str">
        <f>'[1]LANC'!C57</f>
        <v>DF</v>
      </c>
      <c r="D145" s="31">
        <f>'[1]LANC'!AC57+'[1]LANC'!AD57+'[1]LANC'!AE57</f>
        <v>3645</v>
      </c>
      <c r="E145" s="113">
        <f>'[1]LANC'!X57</f>
        <v>191</v>
      </c>
      <c r="F145" s="25">
        <f>'[1]LANC'!Y57</f>
        <v>173</v>
      </c>
      <c r="G145" s="25">
        <f>'[1]LANC'!Z57</f>
        <v>192</v>
      </c>
      <c r="H145" s="79">
        <f>'[1]LANC'!AA57</f>
        <v>210</v>
      </c>
      <c r="I145" s="82">
        <f t="shared" si="12"/>
        <v>766</v>
      </c>
      <c r="J145" s="82">
        <f t="shared" si="13"/>
        <v>4411</v>
      </c>
      <c r="K145" s="34">
        <v>24</v>
      </c>
      <c r="L145" s="51">
        <f t="shared" si="14"/>
        <v>183.79166666666666</v>
      </c>
      <c r="M145" s="55">
        <f t="shared" si="15"/>
        <v>658</v>
      </c>
      <c r="N145" s="56">
        <f t="shared" si="16"/>
        <v>436</v>
      </c>
      <c r="O145" s="31">
        <f>MAX('[1]LANC'!D57:AA57)</f>
        <v>244</v>
      </c>
      <c r="P145" s="115">
        <f>MAX('[1]LANC'!AC57:AF57)</f>
        <v>1305</v>
      </c>
    </row>
    <row r="146" spans="1:16" ht="12.75">
      <c r="A146" s="34" t="s">
        <v>59</v>
      </c>
      <c r="B146" s="31" t="str">
        <f>'[1]LANC'!B48</f>
        <v>Artur Ornellas</v>
      </c>
      <c r="C146" s="31" t="str">
        <f>'[1]LANC'!C48</f>
        <v>MG</v>
      </c>
      <c r="D146" s="31">
        <f>'[1]LANC'!AC48+'[1]LANC'!AD48+'[1]LANC'!AE48</f>
        <v>3670</v>
      </c>
      <c r="E146" s="113">
        <f>'[1]LANC'!X48</f>
        <v>121</v>
      </c>
      <c r="F146" s="25">
        <f>'[1]LANC'!Y48</f>
        <v>193</v>
      </c>
      <c r="G146" s="25">
        <f>'[1]LANC'!Z48</f>
        <v>173</v>
      </c>
      <c r="H146" s="79">
        <f>'[1]LANC'!AA48</f>
        <v>179</v>
      </c>
      <c r="I146" s="82">
        <f t="shared" si="12"/>
        <v>666</v>
      </c>
      <c r="J146" s="82">
        <f t="shared" si="13"/>
        <v>4336</v>
      </c>
      <c r="K146" s="34">
        <v>24</v>
      </c>
      <c r="L146" s="51">
        <f t="shared" si="14"/>
        <v>180.66666666666666</v>
      </c>
      <c r="M146" s="55">
        <f t="shared" si="15"/>
        <v>733</v>
      </c>
      <c r="N146" s="56">
        <f t="shared" si="16"/>
        <v>511</v>
      </c>
      <c r="O146" s="31">
        <f>MAX('[1]LANC'!D48:AA48)</f>
        <v>245</v>
      </c>
      <c r="P146" s="115">
        <f>MAX('[1]LANC'!AC48:AF48)</f>
        <v>1320</v>
      </c>
    </row>
    <row r="147" spans="1:16" ht="12.75">
      <c r="A147" s="34" t="s">
        <v>60</v>
      </c>
      <c r="B147" s="31" t="str">
        <f>'[1]LANC'!B32</f>
        <v>Paulo Verly</v>
      </c>
      <c r="C147" s="31" t="str">
        <f>'[1]LANC'!C32</f>
        <v>MG</v>
      </c>
      <c r="D147" s="31">
        <f>'[1]LANC'!AC32+'[1]LANC'!AD32+'[1]LANC'!AE32</f>
        <v>3545</v>
      </c>
      <c r="E147" s="113">
        <f>'[1]LANC'!X32</f>
        <v>189</v>
      </c>
      <c r="F147" s="25">
        <f>'[1]LANC'!Y32</f>
        <v>190</v>
      </c>
      <c r="G147" s="25">
        <f>'[1]LANC'!Z32</f>
        <v>183</v>
      </c>
      <c r="H147" s="79">
        <f>'[1]LANC'!AA32</f>
        <v>199</v>
      </c>
      <c r="I147" s="82">
        <f t="shared" si="12"/>
        <v>761</v>
      </c>
      <c r="J147" s="82">
        <f t="shared" si="13"/>
        <v>4306</v>
      </c>
      <c r="K147" s="34">
        <v>24</v>
      </c>
      <c r="L147" s="51">
        <f t="shared" si="14"/>
        <v>179.41666666666666</v>
      </c>
      <c r="M147" s="55">
        <f t="shared" si="15"/>
        <v>763</v>
      </c>
      <c r="N147" s="56">
        <f t="shared" si="16"/>
        <v>541</v>
      </c>
      <c r="O147" s="31">
        <f>MAX('[1]LANC'!D32:AA32)</f>
        <v>221</v>
      </c>
      <c r="P147" s="115">
        <f>MAX('[1]LANC'!AC32:AF32)</f>
        <v>1324</v>
      </c>
    </row>
    <row r="148" spans="1:16" ht="12.75">
      <c r="A148" s="34" t="s">
        <v>61</v>
      </c>
      <c r="B148" s="31" t="str">
        <f>'[1]LANC'!B52</f>
        <v>Jonh Junior</v>
      </c>
      <c r="C148" s="31" t="str">
        <f>'[1]LANC'!C52</f>
        <v>RJ</v>
      </c>
      <c r="D148" s="31">
        <f>'[1]LANC'!AC52+'[1]LANC'!AD52+'[1]LANC'!AE52</f>
        <v>3692</v>
      </c>
      <c r="E148" s="113">
        <f>'[1]LANC'!X52</f>
        <v>157</v>
      </c>
      <c r="F148" s="25">
        <f>'[1]LANC'!Y52</f>
        <v>159</v>
      </c>
      <c r="G148" s="25">
        <f>'[1]LANC'!Z52</f>
        <v>141</v>
      </c>
      <c r="H148" s="79">
        <f>'[1]LANC'!AA52</f>
        <v>151</v>
      </c>
      <c r="I148" s="82">
        <f t="shared" si="12"/>
        <v>608</v>
      </c>
      <c r="J148" s="82">
        <f t="shared" si="13"/>
        <v>4300</v>
      </c>
      <c r="K148" s="34">
        <v>24</v>
      </c>
      <c r="L148" s="51">
        <f t="shared" si="14"/>
        <v>179.16666666666666</v>
      </c>
      <c r="M148" s="55">
        <f t="shared" si="15"/>
        <v>769</v>
      </c>
      <c r="N148" s="56">
        <f t="shared" si="16"/>
        <v>547</v>
      </c>
      <c r="O148" s="31">
        <f>MAX('[1]LANC'!D52:AA52)</f>
        <v>236</v>
      </c>
      <c r="P148" s="115">
        <f>MAX('[1]LANC'!AC52:AF52)</f>
        <v>1354</v>
      </c>
    </row>
    <row r="149" spans="1:16" ht="12.75">
      <c r="A149" s="34" t="s">
        <v>62</v>
      </c>
      <c r="B149" s="31" t="str">
        <f>'[1]LANC'!B53</f>
        <v>Paulo Feijo</v>
      </c>
      <c r="C149" s="31" t="str">
        <f>'[1]LANC'!C53</f>
        <v>RJ</v>
      </c>
      <c r="D149" s="31">
        <f>'[1]LANC'!AC53+'[1]LANC'!AD53+'[1]LANC'!AE53</f>
        <v>3615</v>
      </c>
      <c r="E149" s="113">
        <f>'[1]LANC'!X53</f>
        <v>180</v>
      </c>
      <c r="F149" s="25">
        <f>'[1]LANC'!Y53</f>
        <v>186</v>
      </c>
      <c r="G149" s="25">
        <f>'[1]LANC'!Z53</f>
        <v>144</v>
      </c>
      <c r="H149" s="79">
        <f>'[1]LANC'!AA53</f>
        <v>169</v>
      </c>
      <c r="I149" s="82">
        <f t="shared" si="12"/>
        <v>679</v>
      </c>
      <c r="J149" s="82">
        <f t="shared" si="13"/>
        <v>4294</v>
      </c>
      <c r="K149" s="34">
        <v>24</v>
      </c>
      <c r="L149" s="51">
        <f t="shared" si="14"/>
        <v>178.91666666666666</v>
      </c>
      <c r="M149" s="55">
        <f t="shared" si="15"/>
        <v>775</v>
      </c>
      <c r="N149" s="56">
        <f t="shared" si="16"/>
        <v>553</v>
      </c>
      <c r="O149" s="31">
        <f>MAX('[1]LANC'!D53:AA53)</f>
        <v>222</v>
      </c>
      <c r="P149" s="115">
        <f>MAX('[1]LANC'!AC53:AF53)</f>
        <v>1269</v>
      </c>
    </row>
    <row r="150" spans="1:16" ht="12.75">
      <c r="A150" s="34" t="s">
        <v>63</v>
      </c>
      <c r="B150" s="31" t="str">
        <f>'[1]LANC'!B61</f>
        <v>Hermindo Gonçalves</v>
      </c>
      <c r="C150" s="31" t="str">
        <f>'[1]LANC'!C61</f>
        <v>DF</v>
      </c>
      <c r="D150" s="31">
        <f>'[1]LANC'!AC61+'[1]LANC'!AD61+'[1]LANC'!AE61</f>
        <v>3574</v>
      </c>
      <c r="E150" s="113">
        <f>'[1]LANC'!X61</f>
        <v>151</v>
      </c>
      <c r="F150" s="25">
        <f>'[1]LANC'!Y61</f>
        <v>163</v>
      </c>
      <c r="G150" s="25">
        <f>'[1]LANC'!Z61</f>
        <v>170</v>
      </c>
      <c r="H150" s="79">
        <f>'[1]LANC'!AA61</f>
        <v>176</v>
      </c>
      <c r="I150" s="82">
        <f t="shared" si="12"/>
        <v>660</v>
      </c>
      <c r="J150" s="82">
        <f t="shared" si="13"/>
        <v>4234</v>
      </c>
      <c r="K150" s="34">
        <v>24</v>
      </c>
      <c r="L150" s="51">
        <f t="shared" si="14"/>
        <v>176.41666666666666</v>
      </c>
      <c r="M150" s="55">
        <f t="shared" si="15"/>
        <v>835</v>
      </c>
      <c r="N150" s="56">
        <f t="shared" si="16"/>
        <v>613</v>
      </c>
      <c r="O150" s="31">
        <f>MAX('[1]LANC'!D61:AA61)</f>
        <v>209</v>
      </c>
      <c r="P150" s="115">
        <f>MAX('[1]LANC'!AC61:AF61)</f>
        <v>1321</v>
      </c>
    </row>
    <row r="151" spans="1:16" ht="12.75">
      <c r="A151" s="34" t="s">
        <v>64</v>
      </c>
      <c r="B151" s="31" t="str">
        <f>'[1]LANC'!B49</f>
        <v>Julio Costa</v>
      </c>
      <c r="C151" s="31" t="str">
        <f>'[1]LANC'!C49</f>
        <v>SP</v>
      </c>
      <c r="D151" s="31">
        <f>'[1]LANC'!AC49+'[1]LANC'!AD49+'[1]LANC'!AE49</f>
        <v>3490</v>
      </c>
      <c r="E151" s="113">
        <f>'[1]LANC'!X49</f>
        <v>171</v>
      </c>
      <c r="F151" s="25">
        <f>'[1]LANC'!Y49</f>
        <v>201</v>
      </c>
      <c r="G151" s="25">
        <f>'[1]LANC'!Z49</f>
        <v>161</v>
      </c>
      <c r="H151" s="79">
        <f>'[1]LANC'!AA49</f>
        <v>191</v>
      </c>
      <c r="I151" s="82">
        <f t="shared" si="12"/>
        <v>724</v>
      </c>
      <c r="J151" s="82">
        <f t="shared" si="13"/>
        <v>4214</v>
      </c>
      <c r="K151" s="34">
        <v>24</v>
      </c>
      <c r="L151" s="51">
        <f t="shared" si="14"/>
        <v>175.58333333333334</v>
      </c>
      <c r="M151" s="55">
        <f t="shared" si="15"/>
        <v>855</v>
      </c>
      <c r="N151" s="56">
        <f t="shared" si="16"/>
        <v>633</v>
      </c>
      <c r="O151" s="31">
        <f>MAX('[1]LANC'!D49:AA49)</f>
        <v>214</v>
      </c>
      <c r="P151" s="115">
        <f>MAX('[1]LANC'!AC49:AF49)</f>
        <v>1287</v>
      </c>
    </row>
    <row r="152" spans="1:16" ht="12.75">
      <c r="A152" s="34" t="s">
        <v>65</v>
      </c>
      <c r="B152" s="31" t="str">
        <f>'[1]LANC'!B55</f>
        <v>Mario Okumura</v>
      </c>
      <c r="C152" s="31" t="str">
        <f>'[1]LANC'!C55</f>
        <v>MG</v>
      </c>
      <c r="D152" s="31">
        <f>'[1]LANC'!AC55+'[1]LANC'!AD55+'[1]LANC'!AE55</f>
        <v>3503</v>
      </c>
      <c r="E152" s="113">
        <f>'[1]LANC'!X55</f>
        <v>151</v>
      </c>
      <c r="F152" s="25">
        <f>'[1]LANC'!Y55</f>
        <v>163</v>
      </c>
      <c r="G152" s="25">
        <f>'[1]LANC'!Z55</f>
        <v>130</v>
      </c>
      <c r="H152" s="79">
        <f>'[1]LANC'!AA55</f>
        <v>205</v>
      </c>
      <c r="I152" s="82">
        <f t="shared" si="12"/>
        <v>649</v>
      </c>
      <c r="J152" s="82">
        <f t="shared" si="13"/>
        <v>4152</v>
      </c>
      <c r="K152" s="34">
        <v>24</v>
      </c>
      <c r="L152" s="51">
        <f t="shared" si="14"/>
        <v>173</v>
      </c>
      <c r="M152" s="55">
        <f t="shared" si="15"/>
        <v>917</v>
      </c>
      <c r="N152" s="56">
        <f t="shared" si="16"/>
        <v>695</v>
      </c>
      <c r="O152" s="31">
        <f>MAX('[1]LANC'!D55:AA55)</f>
        <v>225</v>
      </c>
      <c r="P152" s="115">
        <f>MAX('[1]LANC'!AC55:AF55)</f>
        <v>1388</v>
      </c>
    </row>
    <row r="153" spans="1:16" ht="12.75">
      <c r="A153" s="35" t="s">
        <v>66</v>
      </c>
      <c r="B153" s="32" t="str">
        <f>'[1]LANC'!B59</f>
        <v>Celso Barata</v>
      </c>
      <c r="C153" s="32" t="str">
        <f>'[1]LANC'!C59</f>
        <v>SP</v>
      </c>
      <c r="D153" s="32">
        <f>'[1]LANC'!AC59+'[1]LANC'!AD59+'[1]LANC'!AE59</f>
        <v>3465</v>
      </c>
      <c r="E153" s="93">
        <f>'[1]LANC'!X59</f>
        <v>153</v>
      </c>
      <c r="F153" s="27">
        <f>'[1]LANC'!Y59</f>
        <v>192</v>
      </c>
      <c r="G153" s="27">
        <f>'[1]LANC'!Z59</f>
        <v>147</v>
      </c>
      <c r="H153" s="80">
        <f>'[1]LANC'!AA59</f>
        <v>179</v>
      </c>
      <c r="I153" s="83">
        <f t="shared" si="12"/>
        <v>671</v>
      </c>
      <c r="J153" s="83">
        <f t="shared" si="13"/>
        <v>4136</v>
      </c>
      <c r="K153" s="35">
        <v>24</v>
      </c>
      <c r="L153" s="52">
        <f t="shared" si="14"/>
        <v>172.33333333333334</v>
      </c>
      <c r="M153" s="57">
        <f t="shared" si="15"/>
        <v>933</v>
      </c>
      <c r="N153" s="58">
        <f t="shared" si="16"/>
        <v>711</v>
      </c>
      <c r="O153" s="32">
        <f>MAX('[1]LANC'!D59:AA59)</f>
        <v>231</v>
      </c>
      <c r="P153" s="116">
        <f>MAX('[1]LANC'!AC59:AF59)</f>
        <v>1265</v>
      </c>
    </row>
    <row r="154" spans="1:16" ht="12.75" hidden="1">
      <c r="A154" s="1" t="s">
        <v>67</v>
      </c>
      <c r="B154" t="e">
        <f>'[1]LANC'!#REF!</f>
        <v>#REF!</v>
      </c>
      <c r="C154" t="e">
        <f>'[1]LANC'!#REF!</f>
        <v>#REF!</v>
      </c>
      <c r="D154">
        <f>'[1]LANC'!AC62+'[1]LANC'!AD62</f>
        <v>2695</v>
      </c>
      <c r="E154" s="24">
        <f>'[1]LANC'!X62</f>
        <v>171</v>
      </c>
      <c r="F154" s="24">
        <f>'[1]LANC'!Y62</f>
        <v>206</v>
      </c>
      <c r="G154" s="24">
        <f>'[1]LANC'!Z62</f>
        <v>193</v>
      </c>
      <c r="H154" s="24">
        <f>'[1]LANC'!AA62</f>
        <v>201</v>
      </c>
      <c r="I154" s="12">
        <f t="shared" si="12"/>
        <v>771</v>
      </c>
      <c r="J154" s="12">
        <f t="shared" si="13"/>
        <v>3466</v>
      </c>
      <c r="K154" s="1">
        <f>COUNTA('[1]LANC'!D62:AA62)</f>
        <v>24</v>
      </c>
      <c r="L154" s="13">
        <f t="shared" si="14"/>
        <v>144.41666666666666</v>
      </c>
      <c r="M154" s="12">
        <f t="shared" si="15"/>
        <v>1603</v>
      </c>
      <c r="N154" s="12">
        <f t="shared" si="16"/>
        <v>1381</v>
      </c>
      <c r="O154">
        <f>MAX('[1]LANC'!D62:AA62)</f>
        <v>246</v>
      </c>
      <c r="P154" s="14">
        <f>MAX('[1]LANC'!AC62:AF62)</f>
        <v>1374</v>
      </c>
    </row>
    <row r="155" spans="1:16" ht="12.75" hidden="1">
      <c r="A155" s="1" t="s">
        <v>68</v>
      </c>
      <c r="B155" t="e">
        <f>'[1]LANC'!#REF!</f>
        <v>#REF!</v>
      </c>
      <c r="C155" t="e">
        <f>'[1]LANC'!#REF!</f>
        <v>#REF!</v>
      </c>
      <c r="D155">
        <f>'[1]LANC'!AC63+'[1]LANC'!AD63</f>
        <v>2677</v>
      </c>
      <c r="E155" s="11">
        <f>'[1]LANC'!X63</f>
        <v>193</v>
      </c>
      <c r="F155" s="11">
        <f>'[1]LANC'!Y63</f>
        <v>214</v>
      </c>
      <c r="G155" s="11">
        <f>'[1]LANC'!Z63</f>
        <v>189</v>
      </c>
      <c r="H155" s="11">
        <f>'[1]LANC'!AA63</f>
        <v>144</v>
      </c>
      <c r="I155" s="12">
        <f t="shared" si="12"/>
        <v>740</v>
      </c>
      <c r="J155" s="12">
        <f t="shared" si="13"/>
        <v>3417</v>
      </c>
      <c r="K155" s="1">
        <f>COUNTA('[1]LANC'!D63:AA63)</f>
        <v>24</v>
      </c>
      <c r="L155" s="13">
        <f t="shared" si="14"/>
        <v>142.375</v>
      </c>
      <c r="M155" s="12">
        <f t="shared" si="15"/>
        <v>1652</v>
      </c>
      <c r="N155" s="12">
        <f t="shared" si="16"/>
        <v>1430</v>
      </c>
      <c r="O155">
        <f>MAX('[1]LANC'!D63:AA63)</f>
        <v>242</v>
      </c>
      <c r="P155" s="14">
        <f>MAX('[1]LANC'!AC63:AF63)</f>
        <v>1345</v>
      </c>
    </row>
    <row r="156" spans="1:16" ht="12.75" hidden="1">
      <c r="A156" s="1" t="s">
        <v>69</v>
      </c>
      <c r="B156" t="e">
        <f>'[1]LANC'!#REF!</f>
        <v>#REF!</v>
      </c>
      <c r="C156" t="e">
        <f>'[1]LANC'!#REF!</f>
        <v>#REF!</v>
      </c>
      <c r="D156">
        <f>'[1]LANC'!AC64+'[1]LANC'!AD64</f>
        <v>2640</v>
      </c>
      <c r="E156" s="11">
        <f>'[1]LANC'!X64</f>
        <v>123</v>
      </c>
      <c r="F156" s="11">
        <f>'[1]LANC'!Y64</f>
        <v>203</v>
      </c>
      <c r="G156" s="11">
        <f>'[1]LANC'!Z64</f>
        <v>162</v>
      </c>
      <c r="H156" s="11">
        <f>'[1]LANC'!AA64</f>
        <v>179</v>
      </c>
      <c r="I156" s="12">
        <f t="shared" si="12"/>
        <v>667</v>
      </c>
      <c r="J156" s="12">
        <f t="shared" si="13"/>
        <v>3307</v>
      </c>
      <c r="K156" s="1">
        <f>COUNTA('[1]LANC'!D64:AA64)</f>
        <v>24</v>
      </c>
      <c r="L156" s="13">
        <f t="shared" si="14"/>
        <v>137.79166666666666</v>
      </c>
      <c r="M156" s="12">
        <f t="shared" si="15"/>
        <v>1762</v>
      </c>
      <c r="N156" s="12">
        <f t="shared" si="16"/>
        <v>1540</v>
      </c>
      <c r="O156">
        <f>MAX('[1]LANC'!D64:AA64)</f>
        <v>246</v>
      </c>
      <c r="P156" s="14">
        <f>MAX('[1]LANC'!AC64:AF64)</f>
        <v>1351</v>
      </c>
    </row>
    <row r="157" spans="1:16" ht="12.75" hidden="1">
      <c r="A157" s="1" t="s">
        <v>70</v>
      </c>
      <c r="B157" t="e">
        <f>'[1]LANC'!#REF!</f>
        <v>#REF!</v>
      </c>
      <c r="C157" t="e">
        <f>'[1]LANC'!#REF!</f>
        <v>#REF!</v>
      </c>
      <c r="D157">
        <f>'[1]LANC'!AC65+'[1]LANC'!AD65</f>
        <v>2476</v>
      </c>
      <c r="E157" s="11">
        <f>'[1]LANC'!X65</f>
        <v>192</v>
      </c>
      <c r="F157" s="11">
        <f>'[1]LANC'!Y65</f>
        <v>168</v>
      </c>
      <c r="G157" s="11">
        <f>'[1]LANC'!Z65</f>
        <v>201</v>
      </c>
      <c r="H157" s="11">
        <f>'[1]LANC'!AA65</f>
        <v>184</v>
      </c>
      <c r="I157" s="12">
        <f t="shared" si="12"/>
        <v>745</v>
      </c>
      <c r="J157" s="12">
        <f t="shared" si="13"/>
        <v>3221</v>
      </c>
      <c r="K157" s="1">
        <f>COUNTA('[1]LANC'!D65:AA65)</f>
        <v>24</v>
      </c>
      <c r="L157" s="13">
        <f t="shared" si="14"/>
        <v>134.20833333333334</v>
      </c>
      <c r="M157" s="12">
        <f t="shared" si="15"/>
        <v>1848</v>
      </c>
      <c r="N157" s="12">
        <f t="shared" si="16"/>
        <v>1626</v>
      </c>
      <c r="O157">
        <f>MAX('[1]LANC'!D65:AA65)</f>
        <v>205</v>
      </c>
      <c r="P157" s="14">
        <f>MAX('[1]LANC'!AC65:AF65)</f>
        <v>1246</v>
      </c>
    </row>
    <row r="158" spans="1:16" ht="12.75" hidden="1">
      <c r="A158" s="1" t="s">
        <v>71</v>
      </c>
      <c r="B158" t="e">
        <f>'[1]LANC'!#REF!</f>
        <v>#REF!</v>
      </c>
      <c r="C158" t="e">
        <f>'[1]LANC'!#REF!</f>
        <v>#REF!</v>
      </c>
      <c r="D158">
        <f>'[1]LANC'!AC66+'[1]LANC'!AD66</f>
        <v>2175</v>
      </c>
      <c r="E158" s="11">
        <f>'[1]LANC'!X66</f>
        <v>151</v>
      </c>
      <c r="F158" s="11">
        <f>'[1]LANC'!Y66</f>
        <v>156</v>
      </c>
      <c r="G158" s="11">
        <f>'[1]LANC'!Z66</f>
        <v>141</v>
      </c>
      <c r="H158" s="11">
        <f>'[1]LANC'!AA66</f>
        <v>179</v>
      </c>
      <c r="I158" s="12">
        <f t="shared" si="12"/>
        <v>627</v>
      </c>
      <c r="J158" s="12">
        <f t="shared" si="13"/>
        <v>2802</v>
      </c>
      <c r="K158" s="1">
        <f>COUNTA('[1]LANC'!D66:AA66)</f>
        <v>24</v>
      </c>
      <c r="L158" s="13">
        <f t="shared" si="14"/>
        <v>116.75</v>
      </c>
      <c r="M158" s="12">
        <f t="shared" si="15"/>
        <v>2267</v>
      </c>
      <c r="N158" s="12">
        <f t="shared" si="16"/>
        <v>2045</v>
      </c>
      <c r="O158">
        <f>MAX('[1]LANC'!D66:AA66)</f>
        <v>202</v>
      </c>
      <c r="P158" s="14">
        <f>MAX('[1]LANC'!AC66:AF66)</f>
        <v>1101</v>
      </c>
    </row>
    <row r="159" spans="1:16" ht="12.75" hidden="1">
      <c r="A159" s="1" t="s">
        <v>72</v>
      </c>
      <c r="B159" t="e">
        <f>'[1]LANC'!#REF!</f>
        <v>#REF!</v>
      </c>
      <c r="C159" t="e">
        <f>'[1]LANC'!#REF!</f>
        <v>#REF!</v>
      </c>
      <c r="D159">
        <f>'[1]LANC'!AC67+'[1]LANC'!AD67</f>
        <v>2387</v>
      </c>
      <c r="E159" s="11">
        <f>'[1]LANC'!X67</f>
        <v>172</v>
      </c>
      <c r="F159" s="11">
        <f>'[1]LANC'!Y67</f>
        <v>178</v>
      </c>
      <c r="G159" s="11">
        <f>'[1]LANC'!Z67</f>
        <v>182</v>
      </c>
      <c r="H159" s="11">
        <f>'[1]LANC'!AA67</f>
        <v>128</v>
      </c>
      <c r="I159" s="12">
        <f t="shared" si="12"/>
        <v>660</v>
      </c>
      <c r="J159" s="12">
        <f t="shared" si="13"/>
        <v>3047</v>
      </c>
      <c r="K159" s="1">
        <f>COUNTA('[1]LANC'!D67:AA67)</f>
        <v>24</v>
      </c>
      <c r="L159" s="13">
        <f t="shared" si="14"/>
        <v>126.95833333333333</v>
      </c>
      <c r="M159" s="12">
        <f t="shared" si="15"/>
        <v>2022</v>
      </c>
      <c r="N159" s="12">
        <f t="shared" si="16"/>
        <v>1800</v>
      </c>
      <c r="O159">
        <f>MAX('[1]LANC'!D67:AA67)</f>
        <v>211</v>
      </c>
      <c r="P159" s="14">
        <f>MAX('[1]LANC'!AC67:AF67)</f>
        <v>1211</v>
      </c>
    </row>
    <row r="160" spans="1:16" ht="12.75" hidden="1">
      <c r="A160" s="1" t="s">
        <v>73</v>
      </c>
      <c r="B160" t="e">
        <f>'[1]LANC'!#REF!</f>
        <v>#REF!</v>
      </c>
      <c r="C160" t="e">
        <f>'[1]LANC'!#REF!</f>
        <v>#REF!</v>
      </c>
      <c r="D160">
        <f>'[1]LANC'!AC68+'[1]LANC'!AD68</f>
        <v>2499</v>
      </c>
      <c r="E160" s="11">
        <f>'[1]LANC'!X68</f>
        <v>139</v>
      </c>
      <c r="F160" s="11">
        <f>'[1]LANC'!Y68</f>
        <v>120</v>
      </c>
      <c r="G160" s="11">
        <f>'[1]LANC'!Z68</f>
        <v>132</v>
      </c>
      <c r="H160" s="11">
        <f>'[1]LANC'!AA68</f>
        <v>183</v>
      </c>
      <c r="I160" s="12">
        <f t="shared" si="12"/>
        <v>574</v>
      </c>
      <c r="J160" s="12">
        <f t="shared" si="13"/>
        <v>3073</v>
      </c>
      <c r="K160" s="1">
        <f>COUNTA('[1]LANC'!D68:AA68)</f>
        <v>24</v>
      </c>
      <c r="L160" s="13">
        <f t="shared" si="14"/>
        <v>128.04166666666666</v>
      </c>
      <c r="M160" s="12">
        <f t="shared" si="15"/>
        <v>1996</v>
      </c>
      <c r="N160" s="12">
        <f t="shared" si="16"/>
        <v>1774</v>
      </c>
      <c r="O160">
        <f>MAX('[1]LANC'!D68:AA68)</f>
        <v>236</v>
      </c>
      <c r="P160" s="14">
        <f>MAX('[1]LANC'!AC68:AF68)</f>
        <v>1255</v>
      </c>
    </row>
    <row r="161" spans="1:16" ht="12.75" hidden="1">
      <c r="A161" s="1" t="s">
        <v>74</v>
      </c>
      <c r="B161" t="e">
        <f>'[1]LANC'!#REF!</f>
        <v>#REF!</v>
      </c>
      <c r="C161" t="e">
        <f>'[1]LANC'!#REF!</f>
        <v>#REF!</v>
      </c>
      <c r="D161">
        <f>'[1]LANC'!AC69+'[1]LANC'!AD69</f>
        <v>1977</v>
      </c>
      <c r="E161" s="11">
        <f>'[1]LANC'!X69</f>
        <v>108</v>
      </c>
      <c r="F161" s="11">
        <f>'[1]LANC'!Y69</f>
        <v>148</v>
      </c>
      <c r="G161" s="11">
        <f>'[1]LANC'!Z69</f>
        <v>104</v>
      </c>
      <c r="H161" s="11">
        <f>'[1]LANC'!AA69</f>
        <v>141</v>
      </c>
      <c r="I161" s="12">
        <f t="shared" si="12"/>
        <v>501</v>
      </c>
      <c r="J161" s="12">
        <f t="shared" si="13"/>
        <v>2478</v>
      </c>
      <c r="K161" s="1">
        <f>COUNTA('[1]LANC'!D69:AA69)</f>
        <v>24</v>
      </c>
      <c r="L161" s="13">
        <f t="shared" si="14"/>
        <v>103.25</v>
      </c>
      <c r="M161" s="12">
        <f t="shared" si="15"/>
        <v>2591</v>
      </c>
      <c r="N161" s="12">
        <f t="shared" si="16"/>
        <v>2369</v>
      </c>
      <c r="O161">
        <f>MAX('[1]LANC'!D69:AA69)</f>
        <v>188</v>
      </c>
      <c r="P161" s="14">
        <f>MAX('[1]LANC'!AC69:AF69)</f>
        <v>1053</v>
      </c>
    </row>
    <row r="162" spans="1:16" ht="12.75" hidden="1">
      <c r="A162" s="1" t="s">
        <v>75</v>
      </c>
      <c r="B162" t="e">
        <f>'[1]LANC'!#REF!</f>
        <v>#REF!</v>
      </c>
      <c r="C162" t="e">
        <f>'[1]LANC'!#REF!</f>
        <v>#REF!</v>
      </c>
      <c r="D162">
        <f>'[1]LANC'!AC70+'[1]LANC'!AD70</f>
        <v>2201</v>
      </c>
      <c r="E162" s="11">
        <f>'[1]LANC'!X70</f>
        <v>116</v>
      </c>
      <c r="F162" s="11">
        <f>'[1]LANC'!Y70</f>
        <v>148</v>
      </c>
      <c r="G162" s="11">
        <f>'[1]LANC'!Z70</f>
        <v>113</v>
      </c>
      <c r="H162" s="11">
        <f>'[1]LANC'!AA70</f>
        <v>145</v>
      </c>
      <c r="I162" s="12">
        <f t="shared" si="12"/>
        <v>522</v>
      </c>
      <c r="J162" s="12">
        <f t="shared" si="13"/>
        <v>2723</v>
      </c>
      <c r="K162" s="1">
        <f>COUNTA('[1]LANC'!D70:AA70)</f>
        <v>24</v>
      </c>
      <c r="L162" s="13">
        <f t="shared" si="14"/>
        <v>113.45833333333333</v>
      </c>
      <c r="M162" s="12">
        <f t="shared" si="15"/>
        <v>2346</v>
      </c>
      <c r="N162" s="12">
        <f t="shared" si="16"/>
        <v>2124</v>
      </c>
      <c r="O162">
        <f>MAX('[1]LANC'!D70:AA70)</f>
        <v>205</v>
      </c>
      <c r="P162" s="14">
        <f>MAX('[1]LANC'!AC70:AF70)</f>
        <v>1126</v>
      </c>
    </row>
    <row r="163" spans="1:16" ht="12.75" hidden="1">
      <c r="A163" s="1" t="s">
        <v>76</v>
      </c>
      <c r="B163" t="e">
        <f>'[1]LANC'!#REF!</f>
        <v>#REF!</v>
      </c>
      <c r="C163" t="e">
        <f>'[1]LANC'!#REF!</f>
        <v>#REF!</v>
      </c>
      <c r="D163">
        <f>'[1]LANC'!AC71+'[1]LANC'!AD71</f>
        <v>1902</v>
      </c>
      <c r="E163" s="11">
        <f>'[1]LANC'!X71</f>
        <v>164</v>
      </c>
      <c r="F163" s="11">
        <f>'[1]LANC'!Y71</f>
        <v>133</v>
      </c>
      <c r="G163" s="11">
        <f>'[1]LANC'!Z71</f>
        <v>122</v>
      </c>
      <c r="H163" s="11">
        <f>'[1]LANC'!AA71</f>
        <v>143</v>
      </c>
      <c r="I163" s="12">
        <f t="shared" si="12"/>
        <v>562</v>
      </c>
      <c r="J163" s="12">
        <f t="shared" si="13"/>
        <v>2464</v>
      </c>
      <c r="K163" s="1">
        <f>COUNTA('[1]LANC'!D71:AA71)</f>
        <v>24</v>
      </c>
      <c r="L163" s="13">
        <f t="shared" si="14"/>
        <v>102.66666666666667</v>
      </c>
      <c r="M163" s="12">
        <f t="shared" si="15"/>
        <v>2605</v>
      </c>
      <c r="N163" s="12">
        <f t="shared" si="16"/>
        <v>2383</v>
      </c>
      <c r="O163">
        <f>MAX('[1]LANC'!D71:AA71)</f>
        <v>192</v>
      </c>
      <c r="P163" s="14">
        <f>MAX('[1]LANC'!AC71:AF71)</f>
        <v>982</v>
      </c>
    </row>
    <row r="164" spans="1:16" ht="12.75" hidden="1">
      <c r="A164" s="1" t="s">
        <v>77</v>
      </c>
      <c r="B164" t="e">
        <f>'[1]LANC'!#REF!</f>
        <v>#REF!</v>
      </c>
      <c r="C164" t="e">
        <f>'[1]LANC'!#REF!</f>
        <v>#REF!</v>
      </c>
      <c r="D164">
        <f>'[1]LANC'!AC72+'[1]LANC'!AD72</f>
        <v>2416</v>
      </c>
      <c r="E164" s="11">
        <f>'[1]LANC'!X72</f>
        <v>200</v>
      </c>
      <c r="F164" s="11">
        <f>'[1]LANC'!Y72</f>
        <v>150</v>
      </c>
      <c r="G164" s="11">
        <f>'[1]LANC'!Z72</f>
        <v>221</v>
      </c>
      <c r="H164" s="11">
        <f>'[1]LANC'!AA72</f>
        <v>148</v>
      </c>
      <c r="I164" s="12">
        <f t="shared" si="12"/>
        <v>719</v>
      </c>
      <c r="J164" s="12">
        <f t="shared" si="13"/>
        <v>3135</v>
      </c>
      <c r="K164" s="1">
        <f>COUNTA('[1]LANC'!D72:AA72)</f>
        <v>24</v>
      </c>
      <c r="L164" s="13">
        <f t="shared" si="14"/>
        <v>130.625</v>
      </c>
      <c r="M164" s="12">
        <f t="shared" si="15"/>
        <v>1934</v>
      </c>
      <c r="N164" s="12">
        <f t="shared" si="16"/>
        <v>1712</v>
      </c>
      <c r="O164">
        <f>MAX('[1]LANC'!D72:AA72)</f>
        <v>255</v>
      </c>
      <c r="P164" s="14">
        <f>MAX('[1]LANC'!AC72:AF72)</f>
        <v>1256</v>
      </c>
    </row>
    <row r="165" spans="1:16" ht="12.75" hidden="1">
      <c r="A165" s="1" t="s">
        <v>78</v>
      </c>
      <c r="B165" t="e">
        <f>'[1]LANC'!#REF!</f>
        <v>#REF!</v>
      </c>
      <c r="C165" t="e">
        <f>'[1]LANC'!#REF!</f>
        <v>#REF!</v>
      </c>
      <c r="D165">
        <f>'[1]LANC'!AC73+'[1]LANC'!AD73</f>
        <v>2300</v>
      </c>
      <c r="E165" s="11">
        <f>'[1]LANC'!X73</f>
        <v>157</v>
      </c>
      <c r="F165" s="11">
        <f>'[1]LANC'!Y73</f>
        <v>225</v>
      </c>
      <c r="G165" s="11">
        <f>'[1]LANC'!Z73</f>
        <v>123</v>
      </c>
      <c r="H165" s="11">
        <f>'[1]LANC'!AA73</f>
        <v>195</v>
      </c>
      <c r="I165" s="12">
        <f t="shared" si="12"/>
        <v>700</v>
      </c>
      <c r="J165" s="12">
        <f t="shared" si="13"/>
        <v>3000</v>
      </c>
      <c r="K165" s="1">
        <f>COUNTA('[1]LANC'!D73:AA73)</f>
        <v>24</v>
      </c>
      <c r="L165" s="13">
        <f t="shared" si="14"/>
        <v>125</v>
      </c>
      <c r="M165" s="12">
        <f t="shared" si="15"/>
        <v>2069</v>
      </c>
      <c r="N165" s="12">
        <f t="shared" si="16"/>
        <v>1847</v>
      </c>
      <c r="O165">
        <f>MAX('[1]LANC'!D73:AA73)</f>
        <v>225</v>
      </c>
      <c r="P165" s="14">
        <f>MAX('[1]LANC'!AC73:AF73)</f>
        <v>1179</v>
      </c>
    </row>
    <row r="166" spans="1:16" ht="12.75" hidden="1">
      <c r="A166" s="1" t="s">
        <v>79</v>
      </c>
      <c r="B166" t="e">
        <f>'[1]LANC'!#REF!</f>
        <v>#REF!</v>
      </c>
      <c r="C166" t="e">
        <f>'[1]LANC'!#REF!</f>
        <v>#REF!</v>
      </c>
      <c r="D166" t="e">
        <f>'[1]LANC'!#REF!+'[1]LANC'!#REF!</f>
        <v>#REF!</v>
      </c>
      <c r="E166" s="11" t="e">
        <f>'[1]LANC'!#REF!</f>
        <v>#REF!</v>
      </c>
      <c r="F166" s="11" t="e">
        <f>'[1]LANC'!#REF!</f>
        <v>#REF!</v>
      </c>
      <c r="G166" s="11" t="e">
        <f>'[1]LANC'!#REF!</f>
        <v>#REF!</v>
      </c>
      <c r="H166" s="11" t="e">
        <f>'[1]LANC'!#REF!</f>
        <v>#REF!</v>
      </c>
      <c r="I166" s="12" t="e">
        <f t="shared" si="12"/>
        <v>#REF!</v>
      </c>
      <c r="J166" s="12" t="e">
        <f t="shared" si="13"/>
        <v>#REF!</v>
      </c>
      <c r="K166" s="1">
        <f>COUNTA('[1]LANC'!#REF!)</f>
        <v>1</v>
      </c>
      <c r="L166" s="13" t="e">
        <f t="shared" si="14"/>
        <v>#REF!</v>
      </c>
      <c r="M166" s="12" t="e">
        <f t="shared" si="15"/>
        <v>#REF!</v>
      </c>
      <c r="N166" s="12" t="e">
        <f t="shared" si="16"/>
        <v>#REF!</v>
      </c>
      <c r="O166" t="e">
        <f>MAX('[1]LANC'!#REF!)</f>
        <v>#REF!</v>
      </c>
      <c r="P166" s="14" t="e">
        <f>MAX('[1]LANC'!#REF!)</f>
        <v>#REF!</v>
      </c>
    </row>
    <row r="167" spans="1:16" ht="12.75" hidden="1">
      <c r="A167" s="1" t="s">
        <v>80</v>
      </c>
      <c r="B167" t="e">
        <f>'[1]LANC'!#REF!</f>
        <v>#REF!</v>
      </c>
      <c r="C167" t="e">
        <f>'[1]LANC'!#REF!</f>
        <v>#REF!</v>
      </c>
      <c r="D167" t="e">
        <f>'[1]LANC'!#REF!+'[1]LANC'!#REF!</f>
        <v>#REF!</v>
      </c>
      <c r="E167" s="11" t="e">
        <f>'[1]LANC'!#REF!</f>
        <v>#REF!</v>
      </c>
      <c r="F167" s="11" t="e">
        <f>'[1]LANC'!#REF!</f>
        <v>#REF!</v>
      </c>
      <c r="G167" s="11" t="e">
        <f>'[1]LANC'!#REF!</f>
        <v>#REF!</v>
      </c>
      <c r="H167" s="11" t="e">
        <f>'[1]LANC'!#REF!</f>
        <v>#REF!</v>
      </c>
      <c r="I167" s="12" t="e">
        <f t="shared" si="12"/>
        <v>#REF!</v>
      </c>
      <c r="J167" s="12" t="e">
        <f t="shared" si="13"/>
        <v>#REF!</v>
      </c>
      <c r="K167" s="1">
        <f>COUNTA('[1]LANC'!#REF!)</f>
        <v>1</v>
      </c>
      <c r="L167" s="13" t="e">
        <f t="shared" si="14"/>
        <v>#REF!</v>
      </c>
      <c r="M167" s="12" t="e">
        <f t="shared" si="15"/>
        <v>#REF!</v>
      </c>
      <c r="N167" s="12" t="e">
        <f t="shared" si="16"/>
        <v>#REF!</v>
      </c>
      <c r="O167" t="e">
        <f>MAX('[1]LANC'!#REF!)</f>
        <v>#REF!</v>
      </c>
      <c r="P167" s="14" t="e">
        <f>MAX('[1]LANC'!#REF!)</f>
        <v>#REF!</v>
      </c>
    </row>
    <row r="168" spans="1:16" ht="12.75" hidden="1">
      <c r="A168" s="1" t="s">
        <v>81</v>
      </c>
      <c r="B168" t="e">
        <f>'[1]LANC'!#REF!</f>
        <v>#REF!</v>
      </c>
      <c r="C168" t="e">
        <f>'[1]LANC'!#REF!</f>
        <v>#REF!</v>
      </c>
      <c r="D168" t="e">
        <f>'[1]LANC'!#REF!+'[1]LANC'!#REF!</f>
        <v>#REF!</v>
      </c>
      <c r="E168" s="11" t="e">
        <f>'[1]LANC'!#REF!</f>
        <v>#REF!</v>
      </c>
      <c r="F168" s="11" t="e">
        <f>'[1]LANC'!#REF!</f>
        <v>#REF!</v>
      </c>
      <c r="G168" s="11" t="e">
        <f>'[1]LANC'!#REF!</f>
        <v>#REF!</v>
      </c>
      <c r="H168" s="11" t="e">
        <f>'[1]LANC'!#REF!</f>
        <v>#REF!</v>
      </c>
      <c r="I168" s="12" t="e">
        <f t="shared" si="12"/>
        <v>#REF!</v>
      </c>
      <c r="J168" s="12" t="e">
        <f t="shared" si="13"/>
        <v>#REF!</v>
      </c>
      <c r="K168" s="1">
        <f>COUNTA('[1]LANC'!#REF!)</f>
        <v>1</v>
      </c>
      <c r="L168" s="13" t="e">
        <f t="shared" si="14"/>
        <v>#REF!</v>
      </c>
      <c r="M168" s="12" t="e">
        <f t="shared" si="15"/>
        <v>#REF!</v>
      </c>
      <c r="N168" s="12" t="e">
        <f t="shared" si="16"/>
        <v>#REF!</v>
      </c>
      <c r="O168" t="e">
        <f>MAX('[1]LANC'!#REF!)</f>
        <v>#REF!</v>
      </c>
      <c r="P168" s="14" t="e">
        <f>MAX('[1]LANC'!#REF!)</f>
        <v>#REF!</v>
      </c>
    </row>
    <row r="169" spans="1:16" ht="12.75" hidden="1">
      <c r="A169" s="1" t="s">
        <v>82</v>
      </c>
      <c r="B169" t="e">
        <f>'[1]LANC'!#REF!</f>
        <v>#REF!</v>
      </c>
      <c r="C169" t="e">
        <f>'[1]LANC'!#REF!</f>
        <v>#REF!</v>
      </c>
      <c r="D169" t="e">
        <f>'[1]LANC'!#REF!+'[1]LANC'!#REF!</f>
        <v>#REF!</v>
      </c>
      <c r="E169" s="11" t="e">
        <f>'[1]LANC'!#REF!</f>
        <v>#REF!</v>
      </c>
      <c r="F169" s="11" t="e">
        <f>'[1]LANC'!#REF!</f>
        <v>#REF!</v>
      </c>
      <c r="G169" s="11" t="e">
        <f>'[1]LANC'!#REF!</f>
        <v>#REF!</v>
      </c>
      <c r="H169" s="11" t="e">
        <f>'[1]LANC'!#REF!</f>
        <v>#REF!</v>
      </c>
      <c r="I169" s="12" t="e">
        <f t="shared" si="12"/>
        <v>#REF!</v>
      </c>
      <c r="J169" s="12" t="e">
        <f t="shared" si="13"/>
        <v>#REF!</v>
      </c>
      <c r="K169" s="1">
        <f>COUNTA('[1]LANC'!#REF!)</f>
        <v>1</v>
      </c>
      <c r="L169" s="13" t="e">
        <f t="shared" si="14"/>
        <v>#REF!</v>
      </c>
      <c r="M169" s="12" t="e">
        <f t="shared" si="15"/>
        <v>#REF!</v>
      </c>
      <c r="N169" s="12" t="e">
        <f t="shared" si="16"/>
        <v>#REF!</v>
      </c>
      <c r="O169" t="e">
        <f>MAX('[1]LANC'!#REF!)</f>
        <v>#REF!</v>
      </c>
      <c r="P169" s="14" t="e">
        <f>MAX('[1]LANC'!#REF!)</f>
        <v>#REF!</v>
      </c>
    </row>
    <row r="170" spans="1:16" ht="12.75" hidden="1">
      <c r="A170" s="1" t="s">
        <v>83</v>
      </c>
      <c r="B170" t="e">
        <f>'[1]LANC'!#REF!</f>
        <v>#REF!</v>
      </c>
      <c r="C170" t="e">
        <f>'[1]LANC'!#REF!</f>
        <v>#REF!</v>
      </c>
      <c r="D170" t="e">
        <f>'[1]LANC'!#REF!+'[1]LANC'!#REF!</f>
        <v>#REF!</v>
      </c>
      <c r="E170" s="11" t="e">
        <f>'[1]LANC'!#REF!</f>
        <v>#REF!</v>
      </c>
      <c r="F170" s="11" t="e">
        <f>'[1]LANC'!#REF!</f>
        <v>#REF!</v>
      </c>
      <c r="G170" s="11" t="e">
        <f>'[1]LANC'!#REF!</f>
        <v>#REF!</v>
      </c>
      <c r="H170" s="11" t="e">
        <f>'[1]LANC'!#REF!</f>
        <v>#REF!</v>
      </c>
      <c r="I170" s="12" t="e">
        <f t="shared" si="12"/>
        <v>#REF!</v>
      </c>
      <c r="J170" s="12" t="e">
        <f t="shared" si="13"/>
        <v>#REF!</v>
      </c>
      <c r="K170" s="1">
        <f>COUNTA('[1]LANC'!#REF!)</f>
        <v>1</v>
      </c>
      <c r="L170" s="13" t="e">
        <f t="shared" si="14"/>
        <v>#REF!</v>
      </c>
      <c r="M170" s="12" t="e">
        <f t="shared" si="15"/>
        <v>#REF!</v>
      </c>
      <c r="N170" s="12" t="e">
        <f t="shared" si="16"/>
        <v>#REF!</v>
      </c>
      <c r="O170" t="e">
        <f>MAX('[1]LANC'!#REF!)</f>
        <v>#REF!</v>
      </c>
      <c r="P170" s="14" t="e">
        <f>MAX('[1]LANC'!#REF!)</f>
        <v>#REF!</v>
      </c>
    </row>
    <row r="171" spans="1:16" ht="12.75" hidden="1">
      <c r="A171" s="1" t="s">
        <v>84</v>
      </c>
      <c r="B171" t="e">
        <f>'[1]LANC'!#REF!</f>
        <v>#REF!</v>
      </c>
      <c r="C171" t="e">
        <f>'[1]LANC'!#REF!</f>
        <v>#REF!</v>
      </c>
      <c r="D171" t="e">
        <f>'[1]LANC'!#REF!+'[1]LANC'!#REF!</f>
        <v>#REF!</v>
      </c>
      <c r="E171" s="11" t="e">
        <f>'[1]LANC'!#REF!</f>
        <v>#REF!</v>
      </c>
      <c r="F171" s="11" t="e">
        <f>'[1]LANC'!#REF!</f>
        <v>#REF!</v>
      </c>
      <c r="G171" s="11" t="e">
        <f>'[1]LANC'!#REF!</f>
        <v>#REF!</v>
      </c>
      <c r="H171" s="11" t="e">
        <f>'[1]LANC'!#REF!</f>
        <v>#REF!</v>
      </c>
      <c r="I171" s="12" t="e">
        <f t="shared" si="12"/>
        <v>#REF!</v>
      </c>
      <c r="J171" s="12" t="e">
        <f t="shared" si="13"/>
        <v>#REF!</v>
      </c>
      <c r="K171" s="1">
        <f>COUNTA('[1]LANC'!#REF!)</f>
        <v>1</v>
      </c>
      <c r="L171" s="13" t="e">
        <f t="shared" si="14"/>
        <v>#REF!</v>
      </c>
      <c r="M171" s="12" t="e">
        <f t="shared" si="15"/>
        <v>#REF!</v>
      </c>
      <c r="N171" s="12" t="e">
        <f t="shared" si="16"/>
        <v>#REF!</v>
      </c>
      <c r="O171" t="e">
        <f>MAX('[1]LANC'!#REF!)</f>
        <v>#REF!</v>
      </c>
      <c r="P171" s="14" t="e">
        <f>MAX('[1]LANC'!#REF!)</f>
        <v>#REF!</v>
      </c>
    </row>
    <row r="172" spans="1:16" ht="12.75" hidden="1">
      <c r="A172" s="1" t="s">
        <v>85</v>
      </c>
      <c r="B172" t="e">
        <f>'[1]LANC'!#REF!</f>
        <v>#REF!</v>
      </c>
      <c r="C172" t="e">
        <f>'[1]LANC'!#REF!</f>
        <v>#REF!</v>
      </c>
      <c r="D172" t="e">
        <f>'[1]LANC'!#REF!+'[1]LANC'!#REF!</f>
        <v>#REF!</v>
      </c>
      <c r="E172" s="11" t="e">
        <f>'[1]LANC'!#REF!</f>
        <v>#REF!</v>
      </c>
      <c r="F172" s="11" t="e">
        <f>'[1]LANC'!#REF!</f>
        <v>#REF!</v>
      </c>
      <c r="G172" s="11" t="e">
        <f>'[1]LANC'!#REF!</f>
        <v>#REF!</v>
      </c>
      <c r="H172" s="11" t="e">
        <f>'[1]LANC'!#REF!</f>
        <v>#REF!</v>
      </c>
      <c r="I172" s="12" t="e">
        <f t="shared" si="12"/>
        <v>#REF!</v>
      </c>
      <c r="J172" s="12" t="e">
        <f t="shared" si="13"/>
        <v>#REF!</v>
      </c>
      <c r="K172" s="1">
        <f>COUNTA('[1]LANC'!#REF!)</f>
        <v>1</v>
      </c>
      <c r="L172" s="13" t="e">
        <f t="shared" si="14"/>
        <v>#REF!</v>
      </c>
      <c r="M172" s="12" t="e">
        <f t="shared" si="15"/>
        <v>#REF!</v>
      </c>
      <c r="N172" s="12" t="e">
        <f t="shared" si="16"/>
        <v>#REF!</v>
      </c>
      <c r="O172" t="e">
        <f>MAX('[1]LANC'!#REF!)</f>
        <v>#REF!</v>
      </c>
      <c r="P172" s="14" t="e">
        <f>MAX('[1]LANC'!#REF!)</f>
        <v>#REF!</v>
      </c>
    </row>
    <row r="173" spans="1:16" ht="12.75" hidden="1">
      <c r="A173" s="1" t="s">
        <v>86</v>
      </c>
      <c r="B173" t="e">
        <f>'[1]LANC'!#REF!</f>
        <v>#REF!</v>
      </c>
      <c r="C173" t="e">
        <f>'[1]LANC'!#REF!</f>
        <v>#REF!</v>
      </c>
      <c r="D173" t="e">
        <f>'[1]LANC'!#REF!+'[1]LANC'!#REF!</f>
        <v>#REF!</v>
      </c>
      <c r="E173" s="11" t="e">
        <f>'[1]LANC'!#REF!</f>
        <v>#REF!</v>
      </c>
      <c r="F173" s="11" t="e">
        <f>'[1]LANC'!#REF!</f>
        <v>#REF!</v>
      </c>
      <c r="G173" s="11" t="e">
        <f>'[1]LANC'!#REF!</f>
        <v>#REF!</v>
      </c>
      <c r="H173" s="11" t="e">
        <f>'[1]LANC'!#REF!</f>
        <v>#REF!</v>
      </c>
      <c r="I173" s="12" t="e">
        <f t="shared" si="12"/>
        <v>#REF!</v>
      </c>
      <c r="J173" s="12" t="e">
        <f t="shared" si="13"/>
        <v>#REF!</v>
      </c>
      <c r="K173" s="1">
        <f>COUNTA('[1]LANC'!#REF!)</f>
        <v>1</v>
      </c>
      <c r="L173" s="13" t="e">
        <f t="shared" si="14"/>
        <v>#REF!</v>
      </c>
      <c r="M173" s="12" t="e">
        <f t="shared" si="15"/>
        <v>#REF!</v>
      </c>
      <c r="N173" s="12" t="e">
        <f t="shared" si="16"/>
        <v>#REF!</v>
      </c>
      <c r="O173" t="e">
        <f>MAX('[1]LANC'!#REF!)</f>
        <v>#REF!</v>
      </c>
      <c r="P173" s="14" t="e">
        <f>MAX('[1]LANC'!#REF!)</f>
        <v>#REF!</v>
      </c>
    </row>
    <row r="174" spans="1:16" ht="12.75" hidden="1">
      <c r="A174" s="1" t="s">
        <v>87</v>
      </c>
      <c r="B174" t="e">
        <f>'[1]LANC'!#REF!</f>
        <v>#REF!</v>
      </c>
      <c r="D174" t="e">
        <f>'[1]LANC'!#REF!+'[1]LANC'!#REF!</f>
        <v>#REF!</v>
      </c>
      <c r="E174" s="11" t="e">
        <f>'[1]LANC'!#REF!</f>
        <v>#REF!</v>
      </c>
      <c r="F174" s="11" t="e">
        <f>'[1]LANC'!#REF!</f>
        <v>#REF!</v>
      </c>
      <c r="G174" s="11" t="e">
        <f>'[1]LANC'!#REF!</f>
        <v>#REF!</v>
      </c>
      <c r="H174" s="11" t="e">
        <f>'[1]LANC'!#REF!</f>
        <v>#REF!</v>
      </c>
      <c r="I174" s="12" t="e">
        <f t="shared" si="12"/>
        <v>#REF!</v>
      </c>
      <c r="J174" s="12" t="e">
        <f t="shared" si="13"/>
        <v>#REF!</v>
      </c>
      <c r="K174" s="1">
        <f>COUNTA('[1]LANC'!#REF!)</f>
        <v>1</v>
      </c>
      <c r="L174" s="13" t="e">
        <f t="shared" si="14"/>
        <v>#REF!</v>
      </c>
      <c r="M174" s="12" t="e">
        <f t="shared" si="15"/>
        <v>#REF!</v>
      </c>
      <c r="N174" s="12" t="e">
        <f t="shared" si="16"/>
        <v>#REF!</v>
      </c>
      <c r="O174" t="e">
        <f>MAX('[1]LANC'!#REF!)</f>
        <v>#REF!</v>
      </c>
      <c r="P174" s="14" t="e">
        <f>MAX('[1]LANC'!#REF!)</f>
        <v>#REF!</v>
      </c>
    </row>
    <row r="175" spans="1:16" ht="12.75" hidden="1">
      <c r="A175" s="1" t="s">
        <v>88</v>
      </c>
      <c r="B175" t="e">
        <f>'[1]LANC'!#REF!</f>
        <v>#REF!</v>
      </c>
      <c r="D175" t="e">
        <f>'[1]LANC'!#REF!+'[1]LANC'!#REF!</f>
        <v>#REF!</v>
      </c>
      <c r="E175" s="11" t="e">
        <f>'[1]LANC'!#REF!</f>
        <v>#REF!</v>
      </c>
      <c r="F175" s="11" t="e">
        <f>'[1]LANC'!#REF!</f>
        <v>#REF!</v>
      </c>
      <c r="G175" s="11" t="e">
        <f>'[1]LANC'!#REF!</f>
        <v>#REF!</v>
      </c>
      <c r="H175" s="11" t="e">
        <f>'[1]LANC'!#REF!</f>
        <v>#REF!</v>
      </c>
      <c r="I175" s="12" t="e">
        <f t="shared" si="12"/>
        <v>#REF!</v>
      </c>
      <c r="J175" s="12" t="e">
        <f t="shared" si="13"/>
        <v>#REF!</v>
      </c>
      <c r="K175" s="1">
        <f>COUNTA('[1]LANC'!#REF!)</f>
        <v>1</v>
      </c>
      <c r="L175" s="13" t="e">
        <f t="shared" si="14"/>
        <v>#REF!</v>
      </c>
      <c r="M175" s="12" t="e">
        <f t="shared" si="15"/>
        <v>#REF!</v>
      </c>
      <c r="N175" s="12" t="e">
        <f t="shared" si="16"/>
        <v>#REF!</v>
      </c>
      <c r="O175" t="e">
        <f>MAX('[1]LANC'!#REF!)</f>
        <v>#REF!</v>
      </c>
      <c r="P175" s="14" t="e">
        <f>MAX('[1]LANC'!#REF!)</f>
        <v>#REF!</v>
      </c>
    </row>
    <row r="176" spans="2:16" ht="12.75" hidden="1">
      <c r="B176" t="e">
        <f>'[1]LANC'!#REF!</f>
        <v>#REF!</v>
      </c>
      <c r="D176" t="e">
        <f>'[1]LANC'!#REF!+'[1]LANC'!#REF!</f>
        <v>#REF!</v>
      </c>
      <c r="E176" s="11" t="e">
        <f>'[1]LANC'!#REF!</f>
        <v>#REF!</v>
      </c>
      <c r="F176" s="11" t="e">
        <f>'[1]LANC'!#REF!</f>
        <v>#REF!</v>
      </c>
      <c r="G176" s="11" t="e">
        <f>'[1]LANC'!#REF!</f>
        <v>#REF!</v>
      </c>
      <c r="H176" s="11" t="e">
        <f>'[1]LANC'!#REF!</f>
        <v>#REF!</v>
      </c>
      <c r="I176" s="12" t="e">
        <f t="shared" si="12"/>
        <v>#REF!</v>
      </c>
      <c r="J176" s="12" t="e">
        <f t="shared" si="13"/>
        <v>#REF!</v>
      </c>
      <c r="K176" s="1">
        <f>COUNTA('[1]LANC'!#REF!)</f>
        <v>1</v>
      </c>
      <c r="L176" s="13" t="e">
        <f t="shared" si="14"/>
        <v>#REF!</v>
      </c>
      <c r="M176" s="12" t="e">
        <f t="shared" si="15"/>
        <v>#REF!</v>
      </c>
      <c r="N176" s="12" t="e">
        <f t="shared" si="16"/>
        <v>#REF!</v>
      </c>
      <c r="O176" t="e">
        <f>MAX('[1]LANC'!#REF!)</f>
        <v>#REF!</v>
      </c>
      <c r="P176" s="14" t="e">
        <f>MAX('[1]LANC'!#REF!)</f>
        <v>#REF!</v>
      </c>
    </row>
    <row r="177" spans="2:16" ht="12.75" hidden="1">
      <c r="B177" t="e">
        <f>'[1]LANC'!#REF!</f>
        <v>#REF!</v>
      </c>
      <c r="D177" t="e">
        <f>'[1]LANC'!#REF!+'[1]LANC'!#REF!</f>
        <v>#REF!</v>
      </c>
      <c r="E177" s="11" t="e">
        <f>'[1]LANC'!#REF!</f>
        <v>#REF!</v>
      </c>
      <c r="F177" s="11" t="e">
        <f>'[1]LANC'!#REF!</f>
        <v>#REF!</v>
      </c>
      <c r="G177" s="11" t="e">
        <f>'[1]LANC'!#REF!</f>
        <v>#REF!</v>
      </c>
      <c r="H177" s="11" t="e">
        <f>'[1]LANC'!#REF!</f>
        <v>#REF!</v>
      </c>
      <c r="I177" s="12" t="e">
        <f t="shared" si="12"/>
        <v>#REF!</v>
      </c>
      <c r="J177" s="12" t="e">
        <f t="shared" si="13"/>
        <v>#REF!</v>
      </c>
      <c r="K177" s="1">
        <f>COUNTA('[1]LANC'!#REF!)</f>
        <v>1</v>
      </c>
      <c r="L177" s="13" t="e">
        <f t="shared" si="14"/>
        <v>#REF!</v>
      </c>
      <c r="M177" s="12" t="e">
        <f t="shared" si="15"/>
        <v>#REF!</v>
      </c>
      <c r="N177" s="12" t="e">
        <f t="shared" si="16"/>
        <v>#REF!</v>
      </c>
      <c r="O177" t="e">
        <f>MAX('[1]LANC'!#REF!)</f>
        <v>#REF!</v>
      </c>
      <c r="P177" s="14" t="e">
        <f>MAX('[1]LANC'!#REF!)</f>
        <v>#REF!</v>
      </c>
    </row>
    <row r="178" spans="2:16" ht="12.75" hidden="1">
      <c r="B178" t="e">
        <f>'[1]LANC'!#REF!</f>
        <v>#REF!</v>
      </c>
      <c r="D178" t="e">
        <f>'[1]LANC'!#REF!+'[1]LANC'!#REF!</f>
        <v>#REF!</v>
      </c>
      <c r="E178" s="11" t="e">
        <f>'[1]LANC'!#REF!</f>
        <v>#REF!</v>
      </c>
      <c r="F178" s="11" t="e">
        <f>'[1]LANC'!#REF!</f>
        <v>#REF!</v>
      </c>
      <c r="G178" s="11" t="e">
        <f>'[1]LANC'!#REF!</f>
        <v>#REF!</v>
      </c>
      <c r="H178" s="11" t="e">
        <f>'[1]LANC'!#REF!</f>
        <v>#REF!</v>
      </c>
      <c r="I178" s="12" t="e">
        <f t="shared" si="12"/>
        <v>#REF!</v>
      </c>
      <c r="J178" s="12" t="e">
        <f t="shared" si="13"/>
        <v>#REF!</v>
      </c>
      <c r="K178" s="1">
        <f>COUNTA('[1]LANC'!#REF!)</f>
        <v>1</v>
      </c>
      <c r="L178" s="13" t="e">
        <f t="shared" si="14"/>
        <v>#REF!</v>
      </c>
      <c r="M178" s="12" t="e">
        <f t="shared" si="15"/>
        <v>#REF!</v>
      </c>
      <c r="N178" s="12" t="e">
        <f t="shared" si="16"/>
        <v>#REF!</v>
      </c>
      <c r="O178" t="e">
        <f>MAX('[1]LANC'!#REF!)</f>
        <v>#REF!</v>
      </c>
      <c r="P178" s="14" t="e">
        <f>MAX('[1]LANC'!#REF!)</f>
        <v>#REF!</v>
      </c>
    </row>
    <row r="179" spans="2:16" ht="12.75" hidden="1">
      <c r="B179" t="e">
        <f>'[1]LANC'!#REF!</f>
        <v>#REF!</v>
      </c>
      <c r="D179" t="e">
        <f>'[1]LANC'!#REF!+'[1]LANC'!#REF!</f>
        <v>#REF!</v>
      </c>
      <c r="E179" s="11" t="e">
        <f>'[1]LANC'!#REF!</f>
        <v>#REF!</v>
      </c>
      <c r="F179" s="11" t="e">
        <f>'[1]LANC'!#REF!</f>
        <v>#REF!</v>
      </c>
      <c r="G179" s="11" t="e">
        <f>'[1]LANC'!#REF!</f>
        <v>#REF!</v>
      </c>
      <c r="H179" s="11" t="e">
        <f>'[1]LANC'!#REF!</f>
        <v>#REF!</v>
      </c>
      <c r="I179" s="12" t="e">
        <f t="shared" si="12"/>
        <v>#REF!</v>
      </c>
      <c r="J179" s="12" t="e">
        <f t="shared" si="13"/>
        <v>#REF!</v>
      </c>
      <c r="K179" s="1">
        <f>COUNTA('[1]LANC'!#REF!)</f>
        <v>1</v>
      </c>
      <c r="L179" s="13" t="e">
        <f t="shared" si="14"/>
        <v>#REF!</v>
      </c>
      <c r="M179" s="12" t="e">
        <f t="shared" si="15"/>
        <v>#REF!</v>
      </c>
      <c r="N179" s="12" t="e">
        <f t="shared" si="16"/>
        <v>#REF!</v>
      </c>
      <c r="O179" t="e">
        <f>MAX('[1]LANC'!#REF!)</f>
        <v>#REF!</v>
      </c>
      <c r="P179" s="14" t="e">
        <f>MAX('[1]LANC'!#REF!)</f>
        <v>#REF!</v>
      </c>
    </row>
    <row r="180" spans="2:16" ht="12.75" hidden="1">
      <c r="B180" t="e">
        <f>'[1]LANC'!#REF!</f>
        <v>#REF!</v>
      </c>
      <c r="D180" t="e">
        <f>'[1]LANC'!#REF!+'[1]LANC'!#REF!</f>
        <v>#REF!</v>
      </c>
      <c r="E180" s="11" t="e">
        <f>'[1]LANC'!#REF!</f>
        <v>#REF!</v>
      </c>
      <c r="F180" s="11" t="e">
        <f>'[1]LANC'!#REF!</f>
        <v>#REF!</v>
      </c>
      <c r="G180" s="11" t="e">
        <f>'[1]LANC'!#REF!</f>
        <v>#REF!</v>
      </c>
      <c r="H180" s="11" t="e">
        <f>'[1]LANC'!#REF!</f>
        <v>#REF!</v>
      </c>
      <c r="I180" s="12" t="e">
        <f t="shared" si="12"/>
        <v>#REF!</v>
      </c>
      <c r="J180" s="12" t="e">
        <f t="shared" si="13"/>
        <v>#REF!</v>
      </c>
      <c r="K180" s="1">
        <f>COUNTA('[1]LANC'!#REF!)</f>
        <v>1</v>
      </c>
      <c r="L180" s="13" t="e">
        <f t="shared" si="14"/>
        <v>#REF!</v>
      </c>
      <c r="M180" s="12" t="e">
        <f t="shared" si="15"/>
        <v>#REF!</v>
      </c>
      <c r="N180" s="12" t="e">
        <f t="shared" si="16"/>
        <v>#REF!</v>
      </c>
      <c r="O180" t="e">
        <f>MAX('[1]LANC'!#REF!)</f>
        <v>#REF!</v>
      </c>
      <c r="P180" s="14" t="e">
        <f>MAX('[1]LANC'!#REF!)</f>
        <v>#REF!</v>
      </c>
    </row>
    <row r="181" spans="2:16" ht="12.75" hidden="1">
      <c r="B181" t="e">
        <f>'[1]LANC'!#REF!</f>
        <v>#REF!</v>
      </c>
      <c r="D181" t="e">
        <f>'[1]LANC'!#REF!+'[1]LANC'!#REF!</f>
        <v>#REF!</v>
      </c>
      <c r="E181" s="11" t="e">
        <f>'[1]LANC'!#REF!</f>
        <v>#REF!</v>
      </c>
      <c r="F181" s="11" t="e">
        <f>'[1]LANC'!#REF!</f>
        <v>#REF!</v>
      </c>
      <c r="G181" s="11" t="e">
        <f>'[1]LANC'!#REF!</f>
        <v>#REF!</v>
      </c>
      <c r="H181" s="11" t="e">
        <f>'[1]LANC'!#REF!</f>
        <v>#REF!</v>
      </c>
      <c r="I181" s="12" t="e">
        <f t="shared" si="12"/>
        <v>#REF!</v>
      </c>
      <c r="J181" s="12" t="e">
        <f t="shared" si="13"/>
        <v>#REF!</v>
      </c>
      <c r="K181" s="1">
        <f>COUNTA('[1]LANC'!#REF!)</f>
        <v>1</v>
      </c>
      <c r="L181" s="13" t="e">
        <f t="shared" si="14"/>
        <v>#REF!</v>
      </c>
      <c r="M181" s="12" t="e">
        <f t="shared" si="15"/>
        <v>#REF!</v>
      </c>
      <c r="N181" s="12" t="e">
        <f t="shared" si="16"/>
        <v>#REF!</v>
      </c>
      <c r="O181" t="e">
        <f>MAX('[1]LANC'!#REF!)</f>
        <v>#REF!</v>
      </c>
      <c r="P181" s="14" t="e">
        <f>MAX('[1]LANC'!#REF!)</f>
        <v>#REF!</v>
      </c>
    </row>
    <row r="182" spans="2:16" ht="12.75" hidden="1">
      <c r="B182" t="e">
        <f>'[1]LANC'!#REF!</f>
        <v>#REF!</v>
      </c>
      <c r="D182" t="e">
        <f>'[1]LANC'!#REF!+'[1]LANC'!#REF!</f>
        <v>#REF!</v>
      </c>
      <c r="E182" s="11" t="e">
        <f>'[1]LANC'!#REF!</f>
        <v>#REF!</v>
      </c>
      <c r="F182" s="11" t="e">
        <f>'[1]LANC'!#REF!</f>
        <v>#REF!</v>
      </c>
      <c r="G182" s="11" t="e">
        <f>'[1]LANC'!#REF!</f>
        <v>#REF!</v>
      </c>
      <c r="H182" s="11" t="e">
        <f>'[1]LANC'!#REF!</f>
        <v>#REF!</v>
      </c>
      <c r="I182" s="12" t="e">
        <f aca="true" t="shared" si="17" ref="I182:I209">SUM(E182:H182)</f>
        <v>#REF!</v>
      </c>
      <c r="J182" s="12" t="e">
        <f aca="true" t="shared" si="18" ref="J182:J209">D182+I182</f>
        <v>#REF!</v>
      </c>
      <c r="K182" s="1">
        <f>COUNTA('[1]LANC'!#REF!)</f>
        <v>1</v>
      </c>
      <c r="L182" s="13" t="e">
        <f aca="true" t="shared" si="19" ref="L182:L209">J182/K182</f>
        <v>#REF!</v>
      </c>
      <c r="M182" s="12" t="e">
        <f aca="true" t="shared" si="20" ref="M182:M209">$J$118-J182</f>
        <v>#REF!</v>
      </c>
      <c r="N182" s="12" t="e">
        <f aca="true" t="shared" si="21" ref="N182:N209">$J$122-J182</f>
        <v>#REF!</v>
      </c>
      <c r="O182" t="e">
        <f>MAX('[1]LANC'!#REF!)</f>
        <v>#REF!</v>
      </c>
      <c r="P182" s="14" t="e">
        <f>MAX('[1]LANC'!#REF!)</f>
        <v>#REF!</v>
      </c>
    </row>
    <row r="183" spans="2:16" ht="12.75" hidden="1">
      <c r="B183" t="e">
        <f>'[1]LANC'!#REF!</f>
        <v>#REF!</v>
      </c>
      <c r="D183" t="e">
        <f>'[1]LANC'!#REF!+'[1]LANC'!#REF!</f>
        <v>#REF!</v>
      </c>
      <c r="E183" s="11" t="e">
        <f>'[1]LANC'!#REF!</f>
        <v>#REF!</v>
      </c>
      <c r="F183" s="11" t="e">
        <f>'[1]LANC'!#REF!</f>
        <v>#REF!</v>
      </c>
      <c r="G183" s="11" t="e">
        <f>'[1]LANC'!#REF!</f>
        <v>#REF!</v>
      </c>
      <c r="H183" s="11" t="e">
        <f>'[1]LANC'!#REF!</f>
        <v>#REF!</v>
      </c>
      <c r="I183" s="12" t="e">
        <f t="shared" si="17"/>
        <v>#REF!</v>
      </c>
      <c r="J183" s="12" t="e">
        <f t="shared" si="18"/>
        <v>#REF!</v>
      </c>
      <c r="K183" s="1">
        <f>COUNTA('[1]LANC'!#REF!)</f>
        <v>1</v>
      </c>
      <c r="L183" s="13" t="e">
        <f t="shared" si="19"/>
        <v>#REF!</v>
      </c>
      <c r="M183" s="12" t="e">
        <f t="shared" si="20"/>
        <v>#REF!</v>
      </c>
      <c r="N183" s="12" t="e">
        <f t="shared" si="21"/>
        <v>#REF!</v>
      </c>
      <c r="O183" t="e">
        <f>MAX('[1]LANC'!#REF!)</f>
        <v>#REF!</v>
      </c>
      <c r="P183" s="14" t="e">
        <f>MAX('[1]LANC'!#REF!)</f>
        <v>#REF!</v>
      </c>
    </row>
    <row r="184" spans="2:16" ht="12.75" hidden="1">
      <c r="B184" t="e">
        <f>'[1]LANC'!#REF!</f>
        <v>#REF!</v>
      </c>
      <c r="D184" t="e">
        <f>'[1]LANC'!#REF!+'[1]LANC'!#REF!</f>
        <v>#REF!</v>
      </c>
      <c r="E184" s="11" t="e">
        <f>'[1]LANC'!#REF!</f>
        <v>#REF!</v>
      </c>
      <c r="F184" s="11" t="e">
        <f>'[1]LANC'!#REF!</f>
        <v>#REF!</v>
      </c>
      <c r="G184" s="11" t="e">
        <f>'[1]LANC'!#REF!</f>
        <v>#REF!</v>
      </c>
      <c r="H184" s="11" t="e">
        <f>'[1]LANC'!#REF!</f>
        <v>#REF!</v>
      </c>
      <c r="I184" s="12" t="e">
        <f t="shared" si="17"/>
        <v>#REF!</v>
      </c>
      <c r="J184" s="12" t="e">
        <f t="shared" si="18"/>
        <v>#REF!</v>
      </c>
      <c r="K184" s="1">
        <f>COUNTA('[1]LANC'!#REF!)</f>
        <v>1</v>
      </c>
      <c r="L184" s="13" t="e">
        <f t="shared" si="19"/>
        <v>#REF!</v>
      </c>
      <c r="M184" s="12" t="e">
        <f t="shared" si="20"/>
        <v>#REF!</v>
      </c>
      <c r="N184" s="12" t="e">
        <f t="shared" si="21"/>
        <v>#REF!</v>
      </c>
      <c r="O184" t="e">
        <f>MAX('[1]LANC'!#REF!)</f>
        <v>#REF!</v>
      </c>
      <c r="P184" s="14" t="e">
        <f>MAX('[1]LANC'!#REF!)</f>
        <v>#REF!</v>
      </c>
    </row>
    <row r="185" spans="2:16" ht="12.75" hidden="1">
      <c r="B185" t="e">
        <f>'[1]LANC'!#REF!</f>
        <v>#REF!</v>
      </c>
      <c r="D185" t="e">
        <f>'[1]LANC'!#REF!+'[1]LANC'!#REF!</f>
        <v>#REF!</v>
      </c>
      <c r="E185" s="11" t="e">
        <f>'[1]LANC'!#REF!</f>
        <v>#REF!</v>
      </c>
      <c r="F185" s="11" t="e">
        <f>'[1]LANC'!#REF!</f>
        <v>#REF!</v>
      </c>
      <c r="G185" s="11" t="e">
        <f>'[1]LANC'!#REF!</f>
        <v>#REF!</v>
      </c>
      <c r="H185" s="11" t="e">
        <f>'[1]LANC'!#REF!</f>
        <v>#REF!</v>
      </c>
      <c r="I185" s="12" t="e">
        <f t="shared" si="17"/>
        <v>#REF!</v>
      </c>
      <c r="J185" s="12" t="e">
        <f t="shared" si="18"/>
        <v>#REF!</v>
      </c>
      <c r="K185" s="1">
        <f>COUNTA('[1]LANC'!#REF!)</f>
        <v>1</v>
      </c>
      <c r="L185" s="13" t="e">
        <f t="shared" si="19"/>
        <v>#REF!</v>
      </c>
      <c r="M185" s="12" t="e">
        <f t="shared" si="20"/>
        <v>#REF!</v>
      </c>
      <c r="N185" s="12" t="e">
        <f t="shared" si="21"/>
        <v>#REF!</v>
      </c>
      <c r="O185" t="e">
        <f>MAX('[1]LANC'!#REF!)</f>
        <v>#REF!</v>
      </c>
      <c r="P185" s="14" t="e">
        <f>MAX('[1]LANC'!#REF!)</f>
        <v>#REF!</v>
      </c>
    </row>
    <row r="186" spans="2:16" ht="12.75" hidden="1">
      <c r="B186" t="e">
        <f>'[1]LANC'!#REF!</f>
        <v>#REF!</v>
      </c>
      <c r="D186" t="e">
        <f>'[1]LANC'!#REF!+'[1]LANC'!#REF!</f>
        <v>#REF!</v>
      </c>
      <c r="E186" s="11" t="e">
        <f>'[1]LANC'!#REF!</f>
        <v>#REF!</v>
      </c>
      <c r="F186" s="11" t="e">
        <f>'[1]LANC'!#REF!</f>
        <v>#REF!</v>
      </c>
      <c r="G186" s="11" t="e">
        <f>'[1]LANC'!#REF!</f>
        <v>#REF!</v>
      </c>
      <c r="H186" s="11" t="e">
        <f>'[1]LANC'!#REF!</f>
        <v>#REF!</v>
      </c>
      <c r="I186" s="12" t="e">
        <f t="shared" si="17"/>
        <v>#REF!</v>
      </c>
      <c r="J186" s="12" t="e">
        <f t="shared" si="18"/>
        <v>#REF!</v>
      </c>
      <c r="K186" s="1">
        <f>COUNTA('[1]LANC'!#REF!)</f>
        <v>1</v>
      </c>
      <c r="L186" s="13" t="e">
        <f t="shared" si="19"/>
        <v>#REF!</v>
      </c>
      <c r="M186" s="12" t="e">
        <f t="shared" si="20"/>
        <v>#REF!</v>
      </c>
      <c r="N186" s="12" t="e">
        <f t="shared" si="21"/>
        <v>#REF!</v>
      </c>
      <c r="O186" t="e">
        <f>MAX('[1]LANC'!#REF!)</f>
        <v>#REF!</v>
      </c>
      <c r="P186" s="14" t="e">
        <f>MAX('[1]LANC'!#REF!)</f>
        <v>#REF!</v>
      </c>
    </row>
    <row r="187" spans="2:16" ht="12.75" hidden="1">
      <c r="B187" t="e">
        <f>'[1]LANC'!#REF!</f>
        <v>#REF!</v>
      </c>
      <c r="D187" t="e">
        <f>'[1]LANC'!#REF!+'[1]LANC'!#REF!</f>
        <v>#REF!</v>
      </c>
      <c r="E187" s="11" t="e">
        <f>'[1]LANC'!#REF!</f>
        <v>#REF!</v>
      </c>
      <c r="F187" s="11" t="e">
        <f>'[1]LANC'!#REF!</f>
        <v>#REF!</v>
      </c>
      <c r="G187" s="11" t="e">
        <f>'[1]LANC'!#REF!</f>
        <v>#REF!</v>
      </c>
      <c r="H187" s="11" t="e">
        <f>'[1]LANC'!#REF!</f>
        <v>#REF!</v>
      </c>
      <c r="I187" s="12" t="e">
        <f t="shared" si="17"/>
        <v>#REF!</v>
      </c>
      <c r="J187" s="12" t="e">
        <f t="shared" si="18"/>
        <v>#REF!</v>
      </c>
      <c r="K187" s="1">
        <f>COUNTA('[1]LANC'!#REF!)</f>
        <v>1</v>
      </c>
      <c r="L187" s="13" t="e">
        <f t="shared" si="19"/>
        <v>#REF!</v>
      </c>
      <c r="M187" s="12" t="e">
        <f t="shared" si="20"/>
        <v>#REF!</v>
      </c>
      <c r="N187" s="12" t="e">
        <f t="shared" si="21"/>
        <v>#REF!</v>
      </c>
      <c r="O187" t="e">
        <f>MAX('[1]LANC'!#REF!)</f>
        <v>#REF!</v>
      </c>
      <c r="P187" s="14" t="e">
        <f>MAX('[1]LANC'!#REF!)</f>
        <v>#REF!</v>
      </c>
    </row>
    <row r="188" spans="2:16" ht="12.75" hidden="1">
      <c r="B188" t="e">
        <f>'[1]LANC'!#REF!</f>
        <v>#REF!</v>
      </c>
      <c r="D188" t="e">
        <f>'[1]LANC'!#REF!+'[1]LANC'!#REF!</f>
        <v>#REF!</v>
      </c>
      <c r="E188" s="11" t="e">
        <f>'[1]LANC'!#REF!</f>
        <v>#REF!</v>
      </c>
      <c r="F188" s="11" t="e">
        <f>'[1]LANC'!#REF!</f>
        <v>#REF!</v>
      </c>
      <c r="G188" s="11" t="e">
        <f>'[1]LANC'!#REF!</f>
        <v>#REF!</v>
      </c>
      <c r="H188" s="11" t="e">
        <f>'[1]LANC'!#REF!</f>
        <v>#REF!</v>
      </c>
      <c r="I188" s="12" t="e">
        <f t="shared" si="17"/>
        <v>#REF!</v>
      </c>
      <c r="J188" s="12" t="e">
        <f t="shared" si="18"/>
        <v>#REF!</v>
      </c>
      <c r="K188" s="1">
        <f>COUNTA('[1]LANC'!#REF!)</f>
        <v>1</v>
      </c>
      <c r="L188" s="13" t="e">
        <f t="shared" si="19"/>
        <v>#REF!</v>
      </c>
      <c r="M188" s="12" t="e">
        <f t="shared" si="20"/>
        <v>#REF!</v>
      </c>
      <c r="N188" s="12" t="e">
        <f t="shared" si="21"/>
        <v>#REF!</v>
      </c>
      <c r="O188" t="e">
        <f>MAX('[1]LANC'!#REF!)</f>
        <v>#REF!</v>
      </c>
      <c r="P188" s="14" t="e">
        <f>MAX('[1]LANC'!#REF!)</f>
        <v>#REF!</v>
      </c>
    </row>
    <row r="189" spans="2:16" ht="12.75" hidden="1">
      <c r="B189" t="e">
        <f>'[1]LANC'!#REF!</f>
        <v>#REF!</v>
      </c>
      <c r="D189" t="e">
        <f>'[1]LANC'!#REF!+'[1]LANC'!#REF!</f>
        <v>#REF!</v>
      </c>
      <c r="E189" s="11" t="e">
        <f>'[1]LANC'!#REF!</f>
        <v>#REF!</v>
      </c>
      <c r="F189" s="11" t="e">
        <f>'[1]LANC'!#REF!</f>
        <v>#REF!</v>
      </c>
      <c r="G189" s="11" t="e">
        <f>'[1]LANC'!#REF!</f>
        <v>#REF!</v>
      </c>
      <c r="H189" s="11" t="e">
        <f>'[1]LANC'!#REF!</f>
        <v>#REF!</v>
      </c>
      <c r="I189" s="12" t="e">
        <f t="shared" si="17"/>
        <v>#REF!</v>
      </c>
      <c r="J189" s="12" t="e">
        <f t="shared" si="18"/>
        <v>#REF!</v>
      </c>
      <c r="K189" s="1">
        <f>COUNTA('[1]LANC'!#REF!)</f>
        <v>1</v>
      </c>
      <c r="L189" s="13" t="e">
        <f t="shared" si="19"/>
        <v>#REF!</v>
      </c>
      <c r="M189" s="12" t="e">
        <f t="shared" si="20"/>
        <v>#REF!</v>
      </c>
      <c r="N189" s="12" t="e">
        <f t="shared" si="21"/>
        <v>#REF!</v>
      </c>
      <c r="O189" t="e">
        <f>MAX('[1]LANC'!#REF!)</f>
        <v>#REF!</v>
      </c>
      <c r="P189" s="14" t="e">
        <f>MAX('[1]LANC'!#REF!)</f>
        <v>#REF!</v>
      </c>
    </row>
    <row r="190" spans="2:16" ht="12.75" hidden="1">
      <c r="B190" t="e">
        <f>'[1]LANC'!#REF!</f>
        <v>#REF!</v>
      </c>
      <c r="D190" t="e">
        <f>'[1]LANC'!#REF!+'[1]LANC'!#REF!</f>
        <v>#REF!</v>
      </c>
      <c r="E190" s="11" t="e">
        <f>'[1]LANC'!#REF!</f>
        <v>#REF!</v>
      </c>
      <c r="F190" s="11" t="e">
        <f>'[1]LANC'!#REF!</f>
        <v>#REF!</v>
      </c>
      <c r="G190" s="11" t="e">
        <f>'[1]LANC'!#REF!</f>
        <v>#REF!</v>
      </c>
      <c r="H190" s="11" t="e">
        <f>'[1]LANC'!#REF!</f>
        <v>#REF!</v>
      </c>
      <c r="I190" s="12" t="e">
        <f t="shared" si="17"/>
        <v>#REF!</v>
      </c>
      <c r="J190" s="12" t="e">
        <f t="shared" si="18"/>
        <v>#REF!</v>
      </c>
      <c r="K190" s="1">
        <f>COUNTA('[1]LANC'!#REF!)</f>
        <v>1</v>
      </c>
      <c r="L190" s="13" t="e">
        <f t="shared" si="19"/>
        <v>#REF!</v>
      </c>
      <c r="M190" s="12" t="e">
        <f t="shared" si="20"/>
        <v>#REF!</v>
      </c>
      <c r="N190" s="12" t="e">
        <f t="shared" si="21"/>
        <v>#REF!</v>
      </c>
      <c r="O190" t="e">
        <f>MAX('[1]LANC'!#REF!)</f>
        <v>#REF!</v>
      </c>
      <c r="P190" s="14" t="e">
        <f>MAX('[1]LANC'!#REF!)</f>
        <v>#REF!</v>
      </c>
    </row>
    <row r="191" spans="2:16" ht="12.75" hidden="1">
      <c r="B191" t="e">
        <f>'[1]LANC'!#REF!</f>
        <v>#REF!</v>
      </c>
      <c r="D191" t="e">
        <f>'[1]LANC'!#REF!+'[1]LANC'!#REF!</f>
        <v>#REF!</v>
      </c>
      <c r="E191" s="11" t="e">
        <f>'[1]LANC'!#REF!</f>
        <v>#REF!</v>
      </c>
      <c r="F191" s="11" t="e">
        <f>'[1]LANC'!#REF!</f>
        <v>#REF!</v>
      </c>
      <c r="G191" s="11" t="e">
        <f>'[1]LANC'!#REF!</f>
        <v>#REF!</v>
      </c>
      <c r="H191" s="11" t="e">
        <f>'[1]LANC'!#REF!</f>
        <v>#REF!</v>
      </c>
      <c r="I191" s="12" t="e">
        <f t="shared" si="17"/>
        <v>#REF!</v>
      </c>
      <c r="J191" s="12" t="e">
        <f t="shared" si="18"/>
        <v>#REF!</v>
      </c>
      <c r="K191" s="1">
        <f>COUNTA('[1]LANC'!#REF!)</f>
        <v>1</v>
      </c>
      <c r="L191" s="13" t="e">
        <f t="shared" si="19"/>
        <v>#REF!</v>
      </c>
      <c r="M191" s="12" t="e">
        <f t="shared" si="20"/>
        <v>#REF!</v>
      </c>
      <c r="N191" s="12" t="e">
        <f t="shared" si="21"/>
        <v>#REF!</v>
      </c>
      <c r="O191" t="e">
        <f>MAX('[1]LANC'!#REF!)</f>
        <v>#REF!</v>
      </c>
      <c r="P191" s="14" t="e">
        <f>MAX('[1]LANC'!#REF!)</f>
        <v>#REF!</v>
      </c>
    </row>
    <row r="192" spans="2:16" ht="12.75" hidden="1">
      <c r="B192" t="e">
        <f>'[1]LANC'!#REF!</f>
        <v>#REF!</v>
      </c>
      <c r="D192" t="e">
        <f>'[1]LANC'!#REF!+'[1]LANC'!#REF!</f>
        <v>#REF!</v>
      </c>
      <c r="E192" s="11" t="e">
        <f>'[1]LANC'!#REF!</f>
        <v>#REF!</v>
      </c>
      <c r="F192" s="11" t="e">
        <f>'[1]LANC'!#REF!</f>
        <v>#REF!</v>
      </c>
      <c r="G192" s="11" t="e">
        <f>'[1]LANC'!#REF!</f>
        <v>#REF!</v>
      </c>
      <c r="H192" s="11" t="e">
        <f>'[1]LANC'!#REF!</f>
        <v>#REF!</v>
      </c>
      <c r="I192" s="12" t="e">
        <f t="shared" si="17"/>
        <v>#REF!</v>
      </c>
      <c r="J192" s="12" t="e">
        <f t="shared" si="18"/>
        <v>#REF!</v>
      </c>
      <c r="K192" s="1">
        <f>COUNTA('[1]LANC'!#REF!)</f>
        <v>1</v>
      </c>
      <c r="L192" s="13" t="e">
        <f t="shared" si="19"/>
        <v>#REF!</v>
      </c>
      <c r="M192" s="12" t="e">
        <f t="shared" si="20"/>
        <v>#REF!</v>
      </c>
      <c r="N192" s="12" t="e">
        <f t="shared" si="21"/>
        <v>#REF!</v>
      </c>
      <c r="O192" t="e">
        <f>MAX('[1]LANC'!#REF!)</f>
        <v>#REF!</v>
      </c>
      <c r="P192" s="14" t="e">
        <f>MAX('[1]LANC'!#REF!)</f>
        <v>#REF!</v>
      </c>
    </row>
    <row r="193" spans="2:16" ht="12.75" hidden="1">
      <c r="B193" t="e">
        <f>'[1]LANC'!#REF!</f>
        <v>#REF!</v>
      </c>
      <c r="D193" t="e">
        <f>'[1]LANC'!#REF!+'[1]LANC'!#REF!</f>
        <v>#REF!</v>
      </c>
      <c r="E193" s="11" t="e">
        <f>'[1]LANC'!#REF!</f>
        <v>#REF!</v>
      </c>
      <c r="F193" s="11" t="e">
        <f>'[1]LANC'!#REF!</f>
        <v>#REF!</v>
      </c>
      <c r="G193" s="11" t="e">
        <f>'[1]LANC'!#REF!</f>
        <v>#REF!</v>
      </c>
      <c r="H193" s="11" t="e">
        <f>'[1]LANC'!#REF!</f>
        <v>#REF!</v>
      </c>
      <c r="I193" s="12" t="e">
        <f t="shared" si="17"/>
        <v>#REF!</v>
      </c>
      <c r="J193" s="12" t="e">
        <f t="shared" si="18"/>
        <v>#REF!</v>
      </c>
      <c r="K193" s="1">
        <f>COUNTA('[1]LANC'!#REF!)</f>
        <v>1</v>
      </c>
      <c r="L193" s="13" t="e">
        <f t="shared" si="19"/>
        <v>#REF!</v>
      </c>
      <c r="M193" s="12" t="e">
        <f t="shared" si="20"/>
        <v>#REF!</v>
      </c>
      <c r="N193" s="12" t="e">
        <f t="shared" si="21"/>
        <v>#REF!</v>
      </c>
      <c r="O193" t="e">
        <f>MAX('[1]LANC'!#REF!)</f>
        <v>#REF!</v>
      </c>
      <c r="P193" s="14" t="e">
        <f>MAX('[1]LANC'!#REF!)</f>
        <v>#REF!</v>
      </c>
    </row>
    <row r="194" spans="2:16" ht="12.75" hidden="1">
      <c r="B194" t="e">
        <f>'[1]LANC'!#REF!</f>
        <v>#REF!</v>
      </c>
      <c r="D194" t="e">
        <f>'[1]LANC'!#REF!+'[1]LANC'!#REF!</f>
        <v>#REF!</v>
      </c>
      <c r="E194" s="11" t="e">
        <f>'[1]LANC'!#REF!</f>
        <v>#REF!</v>
      </c>
      <c r="F194" s="11" t="e">
        <f>'[1]LANC'!#REF!</f>
        <v>#REF!</v>
      </c>
      <c r="G194" s="11" t="e">
        <f>'[1]LANC'!#REF!</f>
        <v>#REF!</v>
      </c>
      <c r="H194" s="11" t="e">
        <f>'[1]LANC'!#REF!</f>
        <v>#REF!</v>
      </c>
      <c r="I194" s="12" t="e">
        <f t="shared" si="17"/>
        <v>#REF!</v>
      </c>
      <c r="J194" s="12" t="e">
        <f t="shared" si="18"/>
        <v>#REF!</v>
      </c>
      <c r="K194" s="1">
        <f>COUNTA('[1]LANC'!#REF!)</f>
        <v>1</v>
      </c>
      <c r="L194" s="13" t="e">
        <f t="shared" si="19"/>
        <v>#REF!</v>
      </c>
      <c r="M194" s="12" t="e">
        <f t="shared" si="20"/>
        <v>#REF!</v>
      </c>
      <c r="N194" s="12" t="e">
        <f t="shared" si="21"/>
        <v>#REF!</v>
      </c>
      <c r="O194" t="e">
        <f>MAX('[1]LANC'!#REF!)</f>
        <v>#REF!</v>
      </c>
      <c r="P194" s="14" t="e">
        <f>MAX('[1]LANC'!#REF!)</f>
        <v>#REF!</v>
      </c>
    </row>
    <row r="195" spans="2:16" ht="12.75" hidden="1">
      <c r="B195" t="e">
        <f>'[1]LANC'!#REF!</f>
        <v>#REF!</v>
      </c>
      <c r="D195" t="e">
        <f>'[1]LANC'!#REF!+'[1]LANC'!#REF!</f>
        <v>#REF!</v>
      </c>
      <c r="E195" s="11" t="e">
        <f>'[1]LANC'!#REF!</f>
        <v>#REF!</v>
      </c>
      <c r="F195" s="11" t="e">
        <f>'[1]LANC'!#REF!</f>
        <v>#REF!</v>
      </c>
      <c r="G195" s="11" t="e">
        <f>'[1]LANC'!#REF!</f>
        <v>#REF!</v>
      </c>
      <c r="H195" s="11" t="e">
        <f>'[1]LANC'!#REF!</f>
        <v>#REF!</v>
      </c>
      <c r="I195" s="12" t="e">
        <f t="shared" si="17"/>
        <v>#REF!</v>
      </c>
      <c r="J195" s="12" t="e">
        <f t="shared" si="18"/>
        <v>#REF!</v>
      </c>
      <c r="K195" s="1">
        <f>COUNTA('[1]LANC'!#REF!)</f>
        <v>1</v>
      </c>
      <c r="L195" s="13" t="e">
        <f t="shared" si="19"/>
        <v>#REF!</v>
      </c>
      <c r="M195" s="12" t="e">
        <f t="shared" si="20"/>
        <v>#REF!</v>
      </c>
      <c r="N195" s="12" t="e">
        <f t="shared" si="21"/>
        <v>#REF!</v>
      </c>
      <c r="O195" t="e">
        <f>MAX('[1]LANC'!#REF!)</f>
        <v>#REF!</v>
      </c>
      <c r="P195" s="14" t="e">
        <f>MAX('[1]LANC'!#REF!)</f>
        <v>#REF!</v>
      </c>
    </row>
    <row r="196" spans="2:16" ht="12.75" hidden="1">
      <c r="B196" t="e">
        <f>'[1]LANC'!#REF!</f>
        <v>#REF!</v>
      </c>
      <c r="D196" t="e">
        <f>'[1]LANC'!#REF!+'[1]LANC'!#REF!</f>
        <v>#REF!</v>
      </c>
      <c r="E196" s="11" t="e">
        <f>'[1]LANC'!#REF!</f>
        <v>#REF!</v>
      </c>
      <c r="F196" s="11" t="e">
        <f>'[1]LANC'!#REF!</f>
        <v>#REF!</v>
      </c>
      <c r="G196" s="11" t="e">
        <f>'[1]LANC'!#REF!</f>
        <v>#REF!</v>
      </c>
      <c r="H196" s="11" t="e">
        <f>'[1]LANC'!#REF!</f>
        <v>#REF!</v>
      </c>
      <c r="I196" s="12" t="e">
        <f t="shared" si="17"/>
        <v>#REF!</v>
      </c>
      <c r="J196" s="12" t="e">
        <f t="shared" si="18"/>
        <v>#REF!</v>
      </c>
      <c r="K196" s="1">
        <f>COUNTA('[1]LANC'!#REF!)</f>
        <v>1</v>
      </c>
      <c r="L196" s="13" t="e">
        <f t="shared" si="19"/>
        <v>#REF!</v>
      </c>
      <c r="M196" s="12" t="e">
        <f t="shared" si="20"/>
        <v>#REF!</v>
      </c>
      <c r="N196" s="12" t="e">
        <f t="shared" si="21"/>
        <v>#REF!</v>
      </c>
      <c r="O196" t="e">
        <f>MAX('[1]LANC'!#REF!)</f>
        <v>#REF!</v>
      </c>
      <c r="P196" s="14" t="e">
        <f>MAX('[1]LANC'!#REF!)</f>
        <v>#REF!</v>
      </c>
    </row>
    <row r="197" spans="2:16" ht="12.75" hidden="1">
      <c r="B197" t="e">
        <f>'[1]LANC'!#REF!</f>
        <v>#REF!</v>
      </c>
      <c r="D197" t="e">
        <f>'[1]LANC'!#REF!+'[1]LANC'!#REF!</f>
        <v>#REF!</v>
      </c>
      <c r="E197" s="11" t="e">
        <f>'[1]LANC'!#REF!</f>
        <v>#REF!</v>
      </c>
      <c r="F197" s="11" t="e">
        <f>'[1]LANC'!#REF!</f>
        <v>#REF!</v>
      </c>
      <c r="G197" s="11" t="e">
        <f>'[1]LANC'!#REF!</f>
        <v>#REF!</v>
      </c>
      <c r="H197" s="11" t="e">
        <f>'[1]LANC'!#REF!</f>
        <v>#REF!</v>
      </c>
      <c r="I197" s="12" t="e">
        <f t="shared" si="17"/>
        <v>#REF!</v>
      </c>
      <c r="J197" s="12" t="e">
        <f t="shared" si="18"/>
        <v>#REF!</v>
      </c>
      <c r="K197" s="1">
        <f>COUNTA('[1]LANC'!#REF!)</f>
        <v>1</v>
      </c>
      <c r="L197" s="13" t="e">
        <f t="shared" si="19"/>
        <v>#REF!</v>
      </c>
      <c r="M197" s="12" t="e">
        <f t="shared" si="20"/>
        <v>#REF!</v>
      </c>
      <c r="N197" s="12" t="e">
        <f t="shared" si="21"/>
        <v>#REF!</v>
      </c>
      <c r="O197" t="e">
        <f>MAX('[1]LANC'!#REF!)</f>
        <v>#REF!</v>
      </c>
      <c r="P197" s="14" t="e">
        <f>MAX('[1]LANC'!#REF!)</f>
        <v>#REF!</v>
      </c>
    </row>
    <row r="198" spans="2:16" ht="12.75" hidden="1">
      <c r="B198" t="e">
        <f>'[1]LANC'!#REF!</f>
        <v>#REF!</v>
      </c>
      <c r="D198" t="e">
        <f>'[1]LANC'!#REF!+'[1]LANC'!#REF!</f>
        <v>#REF!</v>
      </c>
      <c r="E198" s="11" t="e">
        <f>'[1]LANC'!#REF!</f>
        <v>#REF!</v>
      </c>
      <c r="F198" s="11" t="e">
        <f>'[1]LANC'!#REF!</f>
        <v>#REF!</v>
      </c>
      <c r="G198" s="11" t="e">
        <f>'[1]LANC'!#REF!</f>
        <v>#REF!</v>
      </c>
      <c r="H198" s="11" t="e">
        <f>'[1]LANC'!#REF!</f>
        <v>#REF!</v>
      </c>
      <c r="I198" s="12" t="e">
        <f t="shared" si="17"/>
        <v>#REF!</v>
      </c>
      <c r="J198" s="12" t="e">
        <f t="shared" si="18"/>
        <v>#REF!</v>
      </c>
      <c r="K198" s="1">
        <f>COUNTA('[1]LANC'!#REF!)</f>
        <v>1</v>
      </c>
      <c r="L198" s="13" t="e">
        <f t="shared" si="19"/>
        <v>#REF!</v>
      </c>
      <c r="M198" s="12" t="e">
        <f t="shared" si="20"/>
        <v>#REF!</v>
      </c>
      <c r="N198" s="12" t="e">
        <f t="shared" si="21"/>
        <v>#REF!</v>
      </c>
      <c r="O198" t="e">
        <f>MAX('[1]LANC'!#REF!)</f>
        <v>#REF!</v>
      </c>
      <c r="P198" s="14" t="e">
        <f>MAX('[1]LANC'!#REF!)</f>
        <v>#REF!</v>
      </c>
    </row>
    <row r="199" spans="2:16" ht="12.75" hidden="1">
      <c r="B199" t="e">
        <f>'[1]LANC'!#REF!</f>
        <v>#REF!</v>
      </c>
      <c r="D199" t="e">
        <f>'[1]LANC'!#REF!+'[1]LANC'!#REF!</f>
        <v>#REF!</v>
      </c>
      <c r="E199" s="11" t="e">
        <f>'[1]LANC'!#REF!</f>
        <v>#REF!</v>
      </c>
      <c r="F199" s="11" t="e">
        <f>'[1]LANC'!#REF!</f>
        <v>#REF!</v>
      </c>
      <c r="G199" s="11" t="e">
        <f>'[1]LANC'!#REF!</f>
        <v>#REF!</v>
      </c>
      <c r="H199" s="11" t="e">
        <f>'[1]LANC'!#REF!</f>
        <v>#REF!</v>
      </c>
      <c r="I199" s="12" t="e">
        <f t="shared" si="17"/>
        <v>#REF!</v>
      </c>
      <c r="J199" s="12" t="e">
        <f t="shared" si="18"/>
        <v>#REF!</v>
      </c>
      <c r="K199" s="1">
        <f>COUNTA('[1]LANC'!#REF!)</f>
        <v>1</v>
      </c>
      <c r="L199" s="13" t="e">
        <f t="shared" si="19"/>
        <v>#REF!</v>
      </c>
      <c r="M199" s="12" t="e">
        <f t="shared" si="20"/>
        <v>#REF!</v>
      </c>
      <c r="N199" s="12" t="e">
        <f t="shared" si="21"/>
        <v>#REF!</v>
      </c>
      <c r="O199" t="e">
        <f>MAX('[1]LANC'!#REF!)</f>
        <v>#REF!</v>
      </c>
      <c r="P199" s="14" t="e">
        <f>MAX('[1]LANC'!#REF!)</f>
        <v>#REF!</v>
      </c>
    </row>
    <row r="200" spans="2:16" ht="12.75" hidden="1">
      <c r="B200" t="e">
        <f>'[1]LANC'!#REF!</f>
        <v>#REF!</v>
      </c>
      <c r="D200" t="e">
        <f>'[1]LANC'!#REF!+'[1]LANC'!#REF!</f>
        <v>#REF!</v>
      </c>
      <c r="E200" s="11" t="e">
        <f>'[1]LANC'!#REF!</f>
        <v>#REF!</v>
      </c>
      <c r="F200" s="11" t="e">
        <f>'[1]LANC'!#REF!</f>
        <v>#REF!</v>
      </c>
      <c r="G200" s="11" t="e">
        <f>'[1]LANC'!#REF!</f>
        <v>#REF!</v>
      </c>
      <c r="H200" s="11" t="e">
        <f>'[1]LANC'!#REF!</f>
        <v>#REF!</v>
      </c>
      <c r="I200" s="12" t="e">
        <f t="shared" si="17"/>
        <v>#REF!</v>
      </c>
      <c r="J200" s="12" t="e">
        <f t="shared" si="18"/>
        <v>#REF!</v>
      </c>
      <c r="K200" s="1">
        <f>COUNTA('[1]LANC'!#REF!)</f>
        <v>1</v>
      </c>
      <c r="L200" s="13" t="e">
        <f t="shared" si="19"/>
        <v>#REF!</v>
      </c>
      <c r="M200" s="12" t="e">
        <f t="shared" si="20"/>
        <v>#REF!</v>
      </c>
      <c r="N200" s="12" t="e">
        <f t="shared" si="21"/>
        <v>#REF!</v>
      </c>
      <c r="O200" t="e">
        <f>MAX('[1]LANC'!#REF!)</f>
        <v>#REF!</v>
      </c>
      <c r="P200" s="14" t="e">
        <f>MAX('[1]LANC'!#REF!)</f>
        <v>#REF!</v>
      </c>
    </row>
    <row r="201" spans="2:16" ht="12.75" hidden="1">
      <c r="B201" t="e">
        <f>'[1]LANC'!#REF!</f>
        <v>#REF!</v>
      </c>
      <c r="D201" t="e">
        <f>'[1]LANC'!#REF!+'[1]LANC'!#REF!</f>
        <v>#REF!</v>
      </c>
      <c r="E201" s="11" t="e">
        <f>'[1]LANC'!#REF!</f>
        <v>#REF!</v>
      </c>
      <c r="F201" s="11" t="e">
        <f>'[1]LANC'!#REF!</f>
        <v>#REF!</v>
      </c>
      <c r="G201" s="11" t="e">
        <f>'[1]LANC'!#REF!</f>
        <v>#REF!</v>
      </c>
      <c r="H201" s="11" t="e">
        <f>'[1]LANC'!#REF!</f>
        <v>#REF!</v>
      </c>
      <c r="I201" s="12" t="e">
        <f t="shared" si="17"/>
        <v>#REF!</v>
      </c>
      <c r="J201" s="12" t="e">
        <f t="shared" si="18"/>
        <v>#REF!</v>
      </c>
      <c r="K201" s="1">
        <f>COUNTA('[1]LANC'!#REF!)</f>
        <v>1</v>
      </c>
      <c r="L201" s="13" t="e">
        <f t="shared" si="19"/>
        <v>#REF!</v>
      </c>
      <c r="M201" s="12" t="e">
        <f t="shared" si="20"/>
        <v>#REF!</v>
      </c>
      <c r="N201" s="12" t="e">
        <f t="shared" si="21"/>
        <v>#REF!</v>
      </c>
      <c r="O201" t="e">
        <f>MAX('[1]LANC'!#REF!)</f>
        <v>#REF!</v>
      </c>
      <c r="P201" s="14" t="e">
        <f>MAX('[1]LANC'!#REF!)</f>
        <v>#REF!</v>
      </c>
    </row>
    <row r="202" spans="2:16" ht="12.75" hidden="1">
      <c r="B202" t="e">
        <f>'[1]LANC'!#REF!</f>
        <v>#REF!</v>
      </c>
      <c r="D202" t="e">
        <f>'[1]LANC'!#REF!+'[1]LANC'!#REF!</f>
        <v>#REF!</v>
      </c>
      <c r="E202" s="11" t="e">
        <f>'[1]LANC'!#REF!</f>
        <v>#REF!</v>
      </c>
      <c r="F202" s="11" t="e">
        <f>'[1]LANC'!#REF!</f>
        <v>#REF!</v>
      </c>
      <c r="G202" s="11" t="e">
        <f>'[1]LANC'!#REF!</f>
        <v>#REF!</v>
      </c>
      <c r="H202" s="11" t="e">
        <f>'[1]LANC'!#REF!</f>
        <v>#REF!</v>
      </c>
      <c r="I202" s="12" t="e">
        <f t="shared" si="17"/>
        <v>#REF!</v>
      </c>
      <c r="J202" s="12" t="e">
        <f t="shared" si="18"/>
        <v>#REF!</v>
      </c>
      <c r="K202" s="1">
        <f>COUNTA('[1]LANC'!#REF!)</f>
        <v>1</v>
      </c>
      <c r="L202" s="13" t="e">
        <f t="shared" si="19"/>
        <v>#REF!</v>
      </c>
      <c r="M202" s="12" t="e">
        <f t="shared" si="20"/>
        <v>#REF!</v>
      </c>
      <c r="N202" s="12" t="e">
        <f t="shared" si="21"/>
        <v>#REF!</v>
      </c>
      <c r="O202" t="e">
        <f>MAX('[1]LANC'!#REF!)</f>
        <v>#REF!</v>
      </c>
      <c r="P202" s="14" t="e">
        <f>MAX('[1]LANC'!#REF!)</f>
        <v>#REF!</v>
      </c>
    </row>
    <row r="203" spans="2:16" ht="12.75" hidden="1">
      <c r="B203" t="e">
        <f>'[1]LANC'!#REF!</f>
        <v>#REF!</v>
      </c>
      <c r="D203" t="e">
        <f>'[1]LANC'!#REF!+'[1]LANC'!#REF!</f>
        <v>#REF!</v>
      </c>
      <c r="E203" s="11" t="e">
        <f>'[1]LANC'!#REF!</f>
        <v>#REF!</v>
      </c>
      <c r="F203" s="11" t="e">
        <f>'[1]LANC'!#REF!</f>
        <v>#REF!</v>
      </c>
      <c r="G203" s="11" t="e">
        <f>'[1]LANC'!#REF!</f>
        <v>#REF!</v>
      </c>
      <c r="H203" s="11" t="e">
        <f>'[1]LANC'!#REF!</f>
        <v>#REF!</v>
      </c>
      <c r="I203" s="12" t="e">
        <f t="shared" si="17"/>
        <v>#REF!</v>
      </c>
      <c r="J203" s="12" t="e">
        <f t="shared" si="18"/>
        <v>#REF!</v>
      </c>
      <c r="K203" s="1">
        <f>COUNTA('[1]LANC'!#REF!)</f>
        <v>1</v>
      </c>
      <c r="L203" s="13" t="e">
        <f t="shared" si="19"/>
        <v>#REF!</v>
      </c>
      <c r="M203" s="12" t="e">
        <f t="shared" si="20"/>
        <v>#REF!</v>
      </c>
      <c r="N203" s="12" t="e">
        <f t="shared" si="21"/>
        <v>#REF!</v>
      </c>
      <c r="O203" t="e">
        <f>MAX('[1]LANC'!#REF!)</f>
        <v>#REF!</v>
      </c>
      <c r="P203" s="14" t="e">
        <f>MAX('[1]LANC'!#REF!)</f>
        <v>#REF!</v>
      </c>
    </row>
    <row r="204" spans="2:16" ht="12.75" hidden="1">
      <c r="B204" t="e">
        <f>'[1]LANC'!#REF!</f>
        <v>#REF!</v>
      </c>
      <c r="D204" t="e">
        <f>'[1]LANC'!#REF!+'[1]LANC'!#REF!</f>
        <v>#REF!</v>
      </c>
      <c r="E204" s="11" t="e">
        <f>'[1]LANC'!#REF!</f>
        <v>#REF!</v>
      </c>
      <c r="F204" s="11" t="e">
        <f>'[1]LANC'!#REF!</f>
        <v>#REF!</v>
      </c>
      <c r="G204" s="11" t="e">
        <f>'[1]LANC'!#REF!</f>
        <v>#REF!</v>
      </c>
      <c r="H204" s="11" t="e">
        <f>'[1]LANC'!#REF!</f>
        <v>#REF!</v>
      </c>
      <c r="I204" s="12" t="e">
        <f t="shared" si="17"/>
        <v>#REF!</v>
      </c>
      <c r="J204" s="12" t="e">
        <f t="shared" si="18"/>
        <v>#REF!</v>
      </c>
      <c r="K204" s="1">
        <f>COUNTA('[1]LANC'!#REF!)</f>
        <v>1</v>
      </c>
      <c r="L204" s="13" t="e">
        <f t="shared" si="19"/>
        <v>#REF!</v>
      </c>
      <c r="M204" s="12" t="e">
        <f t="shared" si="20"/>
        <v>#REF!</v>
      </c>
      <c r="N204" s="12" t="e">
        <f t="shared" si="21"/>
        <v>#REF!</v>
      </c>
      <c r="O204" t="e">
        <f>MAX('[1]LANC'!#REF!)</f>
        <v>#REF!</v>
      </c>
      <c r="P204" s="14" t="e">
        <f>MAX('[1]LANC'!#REF!)</f>
        <v>#REF!</v>
      </c>
    </row>
    <row r="205" spans="2:16" ht="12.75" hidden="1">
      <c r="B205" t="e">
        <f>'[1]LANC'!#REF!</f>
        <v>#REF!</v>
      </c>
      <c r="D205" t="e">
        <f>'[1]LANC'!#REF!+'[1]LANC'!#REF!</f>
        <v>#REF!</v>
      </c>
      <c r="E205" s="11" t="e">
        <f>'[1]LANC'!#REF!</f>
        <v>#REF!</v>
      </c>
      <c r="F205" s="11" t="e">
        <f>'[1]LANC'!#REF!</f>
        <v>#REF!</v>
      </c>
      <c r="G205" s="11" t="e">
        <f>'[1]LANC'!#REF!</f>
        <v>#REF!</v>
      </c>
      <c r="H205" s="11" t="e">
        <f>'[1]LANC'!#REF!</f>
        <v>#REF!</v>
      </c>
      <c r="I205" s="12" t="e">
        <f t="shared" si="17"/>
        <v>#REF!</v>
      </c>
      <c r="J205" s="12" t="e">
        <f t="shared" si="18"/>
        <v>#REF!</v>
      </c>
      <c r="K205" s="1">
        <f>COUNTA('[1]LANC'!#REF!)</f>
        <v>1</v>
      </c>
      <c r="L205" s="13" t="e">
        <f t="shared" si="19"/>
        <v>#REF!</v>
      </c>
      <c r="M205" s="12" t="e">
        <f t="shared" si="20"/>
        <v>#REF!</v>
      </c>
      <c r="N205" s="12" t="e">
        <f t="shared" si="21"/>
        <v>#REF!</v>
      </c>
      <c r="O205" t="e">
        <f>MAX('[1]LANC'!#REF!)</f>
        <v>#REF!</v>
      </c>
      <c r="P205" s="14" t="e">
        <f>MAX('[1]LANC'!#REF!)</f>
        <v>#REF!</v>
      </c>
    </row>
    <row r="206" spans="2:16" ht="12.75" hidden="1">
      <c r="B206" t="e">
        <f>'[1]LANC'!#REF!</f>
        <v>#REF!</v>
      </c>
      <c r="D206" t="e">
        <f>'[1]LANC'!#REF!+'[1]LANC'!#REF!</f>
        <v>#REF!</v>
      </c>
      <c r="E206" s="11" t="e">
        <f>'[1]LANC'!#REF!</f>
        <v>#REF!</v>
      </c>
      <c r="F206" s="11" t="e">
        <f>'[1]LANC'!#REF!</f>
        <v>#REF!</v>
      </c>
      <c r="G206" s="11" t="e">
        <f>'[1]LANC'!#REF!</f>
        <v>#REF!</v>
      </c>
      <c r="H206" s="11" t="e">
        <f>'[1]LANC'!#REF!</f>
        <v>#REF!</v>
      </c>
      <c r="I206" s="12" t="e">
        <f t="shared" si="17"/>
        <v>#REF!</v>
      </c>
      <c r="J206" s="12" t="e">
        <f t="shared" si="18"/>
        <v>#REF!</v>
      </c>
      <c r="K206" s="1">
        <f>COUNTA('[1]LANC'!#REF!)</f>
        <v>1</v>
      </c>
      <c r="L206" s="13" t="e">
        <f t="shared" si="19"/>
        <v>#REF!</v>
      </c>
      <c r="M206" s="12" t="e">
        <f t="shared" si="20"/>
        <v>#REF!</v>
      </c>
      <c r="N206" s="12" t="e">
        <f t="shared" si="21"/>
        <v>#REF!</v>
      </c>
      <c r="O206" t="e">
        <f>MAX('[1]LANC'!#REF!)</f>
        <v>#REF!</v>
      </c>
      <c r="P206" s="14" t="e">
        <f>MAX('[1]LANC'!#REF!)</f>
        <v>#REF!</v>
      </c>
    </row>
    <row r="207" spans="2:16" ht="12.75" hidden="1">
      <c r="B207" t="e">
        <f>'[1]LANC'!#REF!</f>
        <v>#REF!</v>
      </c>
      <c r="D207" t="e">
        <f>'[1]LANC'!#REF!+'[1]LANC'!#REF!</f>
        <v>#REF!</v>
      </c>
      <c r="E207" s="11" t="e">
        <f>'[1]LANC'!#REF!</f>
        <v>#REF!</v>
      </c>
      <c r="F207" s="11" t="e">
        <f>'[1]LANC'!#REF!</f>
        <v>#REF!</v>
      </c>
      <c r="G207" s="11" t="e">
        <f>'[1]LANC'!#REF!</f>
        <v>#REF!</v>
      </c>
      <c r="H207" s="11" t="e">
        <f>'[1]LANC'!#REF!</f>
        <v>#REF!</v>
      </c>
      <c r="I207" s="12" t="e">
        <f t="shared" si="17"/>
        <v>#REF!</v>
      </c>
      <c r="J207" s="12" t="e">
        <f t="shared" si="18"/>
        <v>#REF!</v>
      </c>
      <c r="K207" s="1">
        <f>COUNTA('[1]LANC'!#REF!)</f>
        <v>1</v>
      </c>
      <c r="L207" s="13" t="e">
        <f t="shared" si="19"/>
        <v>#REF!</v>
      </c>
      <c r="M207" s="12" t="e">
        <f t="shared" si="20"/>
        <v>#REF!</v>
      </c>
      <c r="N207" s="12" t="e">
        <f t="shared" si="21"/>
        <v>#REF!</v>
      </c>
      <c r="O207" t="e">
        <f>MAX('[1]LANC'!#REF!)</f>
        <v>#REF!</v>
      </c>
      <c r="P207" s="14" t="e">
        <f>MAX('[1]LANC'!#REF!)</f>
        <v>#REF!</v>
      </c>
    </row>
    <row r="208" spans="2:16" ht="12.75" hidden="1">
      <c r="B208" t="e">
        <f>'[1]LANC'!#REF!</f>
        <v>#REF!</v>
      </c>
      <c r="D208" t="e">
        <f>'[1]LANC'!#REF!+'[1]LANC'!#REF!</f>
        <v>#REF!</v>
      </c>
      <c r="E208" s="11" t="e">
        <f>'[1]LANC'!#REF!</f>
        <v>#REF!</v>
      </c>
      <c r="F208" s="11" t="e">
        <f>'[1]LANC'!#REF!</f>
        <v>#REF!</v>
      </c>
      <c r="G208" s="11" t="e">
        <f>'[1]LANC'!#REF!</f>
        <v>#REF!</v>
      </c>
      <c r="H208" s="11" t="e">
        <f>'[1]LANC'!#REF!</f>
        <v>#REF!</v>
      </c>
      <c r="I208" s="12" t="e">
        <f t="shared" si="17"/>
        <v>#REF!</v>
      </c>
      <c r="J208" s="12" t="e">
        <f t="shared" si="18"/>
        <v>#REF!</v>
      </c>
      <c r="K208" s="1">
        <f>COUNTA('[1]LANC'!#REF!)</f>
        <v>1</v>
      </c>
      <c r="L208" s="13" t="e">
        <f t="shared" si="19"/>
        <v>#REF!</v>
      </c>
      <c r="M208" s="12" t="e">
        <f t="shared" si="20"/>
        <v>#REF!</v>
      </c>
      <c r="N208" s="12" t="e">
        <f t="shared" si="21"/>
        <v>#REF!</v>
      </c>
      <c r="O208" t="e">
        <f>MAX('[1]LANC'!#REF!)</f>
        <v>#REF!</v>
      </c>
      <c r="P208" s="14" t="e">
        <f>MAX('[1]LANC'!#REF!)</f>
        <v>#REF!</v>
      </c>
    </row>
    <row r="209" spans="4:16" ht="12.75" hidden="1">
      <c r="D209" t="e">
        <f>'[1]LANC'!#REF!+'[1]LANC'!#REF!</f>
        <v>#REF!</v>
      </c>
      <c r="E209" s="11" t="e">
        <f>'[1]LANC'!#REF!</f>
        <v>#REF!</v>
      </c>
      <c r="F209" s="11" t="e">
        <f>'[1]LANC'!#REF!</f>
        <v>#REF!</v>
      </c>
      <c r="G209" s="11" t="e">
        <f>'[1]LANC'!#REF!</f>
        <v>#REF!</v>
      </c>
      <c r="H209" s="11" t="e">
        <f>'[1]LANC'!#REF!</f>
        <v>#REF!</v>
      </c>
      <c r="I209" s="12" t="e">
        <f t="shared" si="17"/>
        <v>#REF!</v>
      </c>
      <c r="J209" s="12" t="e">
        <f t="shared" si="18"/>
        <v>#REF!</v>
      </c>
      <c r="K209" s="1">
        <f>COUNTA('[1]LANC'!#REF!)</f>
        <v>1</v>
      </c>
      <c r="L209" s="13" t="e">
        <f t="shared" si="19"/>
        <v>#REF!</v>
      </c>
      <c r="M209" s="12" t="e">
        <f t="shared" si="20"/>
        <v>#REF!</v>
      </c>
      <c r="N209" s="12" t="e">
        <f t="shared" si="21"/>
        <v>#REF!</v>
      </c>
      <c r="O209" t="e">
        <f>MAX('[1]LANC'!#REF!)</f>
        <v>#REF!</v>
      </c>
      <c r="P209" s="14" t="e">
        <f>MAX('[1]LANC'!#REF!)</f>
        <v>#REF!</v>
      </c>
    </row>
    <row r="211" ht="13.5" thickBot="1"/>
    <row r="212" spans="4:13" ht="13.5" thickBot="1">
      <c r="D212" s="65"/>
      <c r="E212" s="66" t="s">
        <v>50</v>
      </c>
      <c r="F212" s="70"/>
      <c r="G212" s="66"/>
      <c r="H212" s="66"/>
      <c r="I212" s="66" t="str">
        <f>INDEX(B118:B209,MATCH(M212,O118:O209,0),1)</f>
        <v>Walter Costa</v>
      </c>
      <c r="J212" s="66"/>
      <c r="K212" s="66"/>
      <c r="L212" s="66"/>
      <c r="M212" s="67">
        <f>MAX(O118:O145)</f>
        <v>296</v>
      </c>
    </row>
    <row r="213" ht="13.5" thickBot="1"/>
    <row r="214" spans="4:13" ht="13.5" thickBot="1">
      <c r="D214" s="65"/>
      <c r="E214" s="66" t="s">
        <v>89</v>
      </c>
      <c r="F214" s="70"/>
      <c r="G214" s="66"/>
      <c r="H214" s="66"/>
      <c r="I214" s="66" t="str">
        <f>INDEX(B118:B209,MATCH(M214,P118:P209,0),1)</f>
        <v>Renato Castellões</v>
      </c>
      <c r="J214" s="66"/>
      <c r="K214" s="66"/>
      <c r="L214" s="66"/>
      <c r="M214" s="71">
        <f>MAX(P118:P145)</f>
        <v>1652</v>
      </c>
    </row>
    <row r="217" spans="2:14" ht="18">
      <c r="B217" s="2" t="s">
        <v>0</v>
      </c>
      <c r="K217" s="1" t="s">
        <v>1</v>
      </c>
      <c r="N217"/>
    </row>
    <row r="218" spans="2:14" ht="18">
      <c r="B218" s="2" t="s">
        <v>2</v>
      </c>
      <c r="N218"/>
    </row>
    <row r="219" ht="12.75">
      <c r="N219"/>
    </row>
    <row r="220" spans="2:15" ht="18">
      <c r="B220" s="2" t="s">
        <v>54</v>
      </c>
      <c r="K220" s="3" t="s">
        <v>4</v>
      </c>
      <c r="N220" s="111" t="s">
        <v>53</v>
      </c>
      <c r="O220" s="111"/>
    </row>
    <row r="223" spans="1:16" ht="12.75">
      <c r="A223" s="4"/>
      <c r="B223" s="5"/>
      <c r="C223" s="5"/>
      <c r="D223" s="38" t="s">
        <v>6</v>
      </c>
      <c r="E223" s="6"/>
      <c r="F223" s="6"/>
      <c r="G223" s="6"/>
      <c r="H223" s="4"/>
      <c r="I223" s="4"/>
      <c r="J223" s="4"/>
      <c r="K223" s="38" t="s">
        <v>7</v>
      </c>
      <c r="L223" s="4"/>
      <c r="M223" s="144" t="s">
        <v>8</v>
      </c>
      <c r="N223" s="145"/>
      <c r="O223" s="5"/>
      <c r="P223" s="5"/>
    </row>
    <row r="224" spans="1:16" ht="12.75">
      <c r="A224" s="11" t="s">
        <v>10</v>
      </c>
      <c r="B224" s="36" t="s">
        <v>55</v>
      </c>
      <c r="C224" s="37" t="s">
        <v>12</v>
      </c>
      <c r="D224" s="24" t="s">
        <v>13</v>
      </c>
      <c r="E224" s="8" t="s">
        <v>14</v>
      </c>
      <c r="F224" s="8" t="s">
        <v>15</v>
      </c>
      <c r="G224" s="8" t="s">
        <v>16</v>
      </c>
      <c r="H224" s="8" t="s">
        <v>17</v>
      </c>
      <c r="I224" s="11" t="s">
        <v>18</v>
      </c>
      <c r="J224" s="37" t="s">
        <v>19</v>
      </c>
      <c r="K224" s="24" t="s">
        <v>20</v>
      </c>
      <c r="L224" s="37" t="s">
        <v>21</v>
      </c>
      <c r="M224" s="29" t="s">
        <v>22</v>
      </c>
      <c r="N224" s="39" t="s">
        <v>23</v>
      </c>
      <c r="O224" s="36" t="s">
        <v>56</v>
      </c>
      <c r="P224" s="36" t="s">
        <v>57</v>
      </c>
    </row>
    <row r="225" spans="1:14" ht="12.75">
      <c r="A225" s="9"/>
      <c r="B225" s="10"/>
      <c r="C225" s="10"/>
      <c r="D225" s="10"/>
      <c r="E225" s="4"/>
      <c r="F225" s="4"/>
      <c r="G225" s="4"/>
      <c r="H225" s="9"/>
      <c r="I225" s="9"/>
      <c r="J225" s="9"/>
      <c r="K225" s="9"/>
      <c r="L225" s="9"/>
      <c r="M225" s="9"/>
      <c r="N225" s="9"/>
    </row>
    <row r="226" spans="1:16" ht="12.75">
      <c r="A226" s="33" t="s">
        <v>22</v>
      </c>
      <c r="B226" s="30" t="str">
        <f>'[1]LANC'!B62</f>
        <v>Thiago Travagini</v>
      </c>
      <c r="C226" s="30" t="str">
        <f>'[1]LANC'!C62</f>
        <v>MG</v>
      </c>
      <c r="D226" s="30">
        <f>'[1]LANC'!AC62+'[1]LANC'!AD62+'[1]LANC'!AE62</f>
        <v>3908</v>
      </c>
      <c r="E226" s="112">
        <f>'[1]LANC'!X62</f>
        <v>171</v>
      </c>
      <c r="F226" s="85">
        <f>'[1]LANC'!Y62</f>
        <v>206</v>
      </c>
      <c r="G226" s="85">
        <f>'[1]LANC'!Z62</f>
        <v>193</v>
      </c>
      <c r="H226" s="78">
        <f>'[1]LANC'!AA62</f>
        <v>201</v>
      </c>
      <c r="I226" s="81">
        <f aca="true" t="shared" si="22" ref="I226:I237">SUM(E226:H226)</f>
        <v>771</v>
      </c>
      <c r="J226" s="81">
        <f aca="true" t="shared" si="23" ref="J226:J237">D226+I226</f>
        <v>4679</v>
      </c>
      <c r="K226" s="33">
        <v>24</v>
      </c>
      <c r="L226" s="50">
        <f aca="true" t="shared" si="24" ref="L226:L237">J226/K226</f>
        <v>194.95833333333334</v>
      </c>
      <c r="M226" s="53">
        <f aca="true" t="shared" si="25" ref="M226:M237">$J$226-J226</f>
        <v>0</v>
      </c>
      <c r="N226" s="54">
        <f aca="true" t="shared" si="26" ref="N226:N237">$J$228-J226</f>
        <v>-308</v>
      </c>
      <c r="O226" s="30">
        <f>MAX('[1]LANC'!D62:AA62)</f>
        <v>246</v>
      </c>
      <c r="P226" s="114">
        <f>MAX('[1]LANC'!AC62:AE62)</f>
        <v>1374</v>
      </c>
    </row>
    <row r="227" spans="1:16" ht="12.75">
      <c r="A227" s="34" t="s">
        <v>25</v>
      </c>
      <c r="B227" s="31" t="str">
        <f>'[1]LANC'!B63</f>
        <v>Renan Guerra</v>
      </c>
      <c r="C227" s="31" t="str">
        <f>'[1]LANC'!C63</f>
        <v>RJ</v>
      </c>
      <c r="D227" s="31">
        <f>'[1]LANC'!AC63+'[1]LANC'!AD63+'[1]LANC'!AE63</f>
        <v>3787</v>
      </c>
      <c r="E227" s="113">
        <f>'[1]LANC'!X63</f>
        <v>193</v>
      </c>
      <c r="F227" s="25">
        <f>'[1]LANC'!Y63</f>
        <v>214</v>
      </c>
      <c r="G227" s="25">
        <f>'[1]LANC'!Z63</f>
        <v>189</v>
      </c>
      <c r="H227" s="79">
        <f>'[1]LANC'!AA63</f>
        <v>144</v>
      </c>
      <c r="I227" s="82">
        <f t="shared" si="22"/>
        <v>740</v>
      </c>
      <c r="J227" s="82">
        <f t="shared" si="23"/>
        <v>4527</v>
      </c>
      <c r="K227" s="33">
        <v>24</v>
      </c>
      <c r="L227" s="51">
        <f t="shared" si="24"/>
        <v>188.625</v>
      </c>
      <c r="M227" s="55">
        <f t="shared" si="25"/>
        <v>152</v>
      </c>
      <c r="N227" s="56">
        <f t="shared" si="26"/>
        <v>-156</v>
      </c>
      <c r="O227" s="31">
        <f>MAX('[1]LANC'!D63:AA63)</f>
        <v>242</v>
      </c>
      <c r="P227" s="115">
        <f>MAX('[1]LANC'!AC63:AE63)</f>
        <v>1345</v>
      </c>
    </row>
    <row r="228" spans="1:16" ht="12.75">
      <c r="A228" s="34" t="s">
        <v>23</v>
      </c>
      <c r="B228" s="31" t="str">
        <f>'[1]LANC'!B64</f>
        <v>Andre Negri</v>
      </c>
      <c r="C228" s="31" t="str">
        <f>'[1]LANC'!C64</f>
        <v>MS</v>
      </c>
      <c r="D228" s="31">
        <f>'[1]LANC'!AC64+'[1]LANC'!AD64+'[1]LANC'!AE64</f>
        <v>3704</v>
      </c>
      <c r="E228" s="113">
        <f>'[1]LANC'!X64</f>
        <v>123</v>
      </c>
      <c r="F228" s="25">
        <f>'[1]LANC'!Y64</f>
        <v>203</v>
      </c>
      <c r="G228" s="25">
        <f>'[1]LANC'!Z64</f>
        <v>162</v>
      </c>
      <c r="H228" s="79">
        <f>'[1]LANC'!AA64</f>
        <v>179</v>
      </c>
      <c r="I228" s="82">
        <f t="shared" si="22"/>
        <v>667</v>
      </c>
      <c r="J228" s="82">
        <f t="shared" si="23"/>
        <v>4371</v>
      </c>
      <c r="K228" s="33">
        <v>24</v>
      </c>
      <c r="L228" s="51">
        <f t="shared" si="24"/>
        <v>182.125</v>
      </c>
      <c r="M228" s="55">
        <f t="shared" si="25"/>
        <v>308</v>
      </c>
      <c r="N228" s="56">
        <f t="shared" si="26"/>
        <v>0</v>
      </c>
      <c r="O228" s="31">
        <f>MAX('[1]LANC'!D64:AA64)</f>
        <v>246</v>
      </c>
      <c r="P228" s="115">
        <f>MAX('[1]LANC'!AC64:AE64)</f>
        <v>1351</v>
      </c>
    </row>
    <row r="229" spans="1:16" ht="12.75">
      <c r="A229" s="34" t="s">
        <v>26</v>
      </c>
      <c r="B229" s="31" t="str">
        <f>'[1]LANC'!B72</f>
        <v>Lucas Ferrer</v>
      </c>
      <c r="C229" s="31" t="str">
        <f>'[1]LANC'!C72</f>
        <v>MG</v>
      </c>
      <c r="D229" s="31">
        <f>'[1]LANC'!AC72+'[1]LANC'!AD72+'[1]LANC'!AE72</f>
        <v>3636</v>
      </c>
      <c r="E229" s="113">
        <f>'[1]LANC'!X72</f>
        <v>200</v>
      </c>
      <c r="F229" s="25">
        <f>'[1]LANC'!Y72</f>
        <v>150</v>
      </c>
      <c r="G229" s="25">
        <f>'[1]LANC'!Z72</f>
        <v>221</v>
      </c>
      <c r="H229" s="79">
        <f>'[1]LANC'!AA72</f>
        <v>148</v>
      </c>
      <c r="I229" s="82">
        <f t="shared" si="22"/>
        <v>719</v>
      </c>
      <c r="J229" s="82">
        <f t="shared" si="23"/>
        <v>4355</v>
      </c>
      <c r="K229" s="33">
        <v>24</v>
      </c>
      <c r="L229" s="51">
        <f t="shared" si="24"/>
        <v>181.45833333333334</v>
      </c>
      <c r="M229" s="55">
        <f t="shared" si="25"/>
        <v>324</v>
      </c>
      <c r="N229" s="56">
        <f t="shared" si="26"/>
        <v>16</v>
      </c>
      <c r="O229" s="31">
        <f>MAX('[1]LANC'!D72:AA72)</f>
        <v>255</v>
      </c>
      <c r="P229" s="115">
        <f>MAX('[1]LANC'!AC72:AE72)</f>
        <v>1256</v>
      </c>
    </row>
    <row r="230" spans="1:16" ht="12.75">
      <c r="A230" s="34" t="s">
        <v>27</v>
      </c>
      <c r="B230" s="31" t="str">
        <f>'[1]LANC'!B65</f>
        <v>Negri Junior</v>
      </c>
      <c r="C230" s="31" t="str">
        <f>'[1]LANC'!C65</f>
        <v>MS</v>
      </c>
      <c r="D230" s="31">
        <f>'[1]LANC'!AC65+'[1]LANC'!AD65+'[1]LANC'!AE65</f>
        <v>3541</v>
      </c>
      <c r="E230" s="113">
        <f>'[1]LANC'!X65</f>
        <v>192</v>
      </c>
      <c r="F230" s="25">
        <f>'[1]LANC'!Y65</f>
        <v>168</v>
      </c>
      <c r="G230" s="25">
        <f>'[1]LANC'!Z65</f>
        <v>201</v>
      </c>
      <c r="H230" s="79">
        <f>'[1]LANC'!AA65</f>
        <v>184</v>
      </c>
      <c r="I230" s="82">
        <f t="shared" si="22"/>
        <v>745</v>
      </c>
      <c r="J230" s="82">
        <f t="shared" si="23"/>
        <v>4286</v>
      </c>
      <c r="K230" s="33">
        <v>24</v>
      </c>
      <c r="L230" s="51">
        <f t="shared" si="24"/>
        <v>178.58333333333334</v>
      </c>
      <c r="M230" s="55">
        <f t="shared" si="25"/>
        <v>393</v>
      </c>
      <c r="N230" s="56">
        <f t="shared" si="26"/>
        <v>85</v>
      </c>
      <c r="O230" s="31">
        <f>MAX('[1]LANC'!D65:AA65)</f>
        <v>205</v>
      </c>
      <c r="P230" s="115">
        <f>MAX('[1]LANC'!AC65:AE65)</f>
        <v>1246</v>
      </c>
    </row>
    <row r="231" spans="1:16" ht="12.75">
      <c r="A231" s="34" t="s">
        <v>28</v>
      </c>
      <c r="B231" s="31" t="str">
        <f>'[1]LANC'!B67</f>
        <v>Felipe Tomanini</v>
      </c>
      <c r="C231" s="31" t="str">
        <f>'[1]LANC'!C67</f>
        <v>MG</v>
      </c>
      <c r="D231" s="31">
        <f>'[1]LANC'!AC67+'[1]LANC'!AD67+'[1]LANC'!AE67</f>
        <v>3346</v>
      </c>
      <c r="E231" s="113">
        <f>'[1]LANC'!X67</f>
        <v>172</v>
      </c>
      <c r="F231" s="25">
        <f>'[1]LANC'!Y67</f>
        <v>178</v>
      </c>
      <c r="G231" s="25">
        <f>'[1]LANC'!Z67</f>
        <v>182</v>
      </c>
      <c r="H231" s="79">
        <f>'[1]LANC'!AA67</f>
        <v>128</v>
      </c>
      <c r="I231" s="82">
        <f t="shared" si="22"/>
        <v>660</v>
      </c>
      <c r="J231" s="82">
        <f t="shared" si="23"/>
        <v>4006</v>
      </c>
      <c r="K231" s="33">
        <v>24</v>
      </c>
      <c r="L231" s="51">
        <f t="shared" si="24"/>
        <v>166.91666666666666</v>
      </c>
      <c r="M231" s="55">
        <f t="shared" si="25"/>
        <v>673</v>
      </c>
      <c r="N231" s="56">
        <f t="shared" si="26"/>
        <v>365</v>
      </c>
      <c r="O231" s="31">
        <f>MAX('[1]LANC'!D67:AA67)</f>
        <v>211</v>
      </c>
      <c r="P231" s="115">
        <f>MAX('[1]LANC'!AC67:AE67)</f>
        <v>1211</v>
      </c>
    </row>
    <row r="232" spans="1:16" ht="12.75">
      <c r="A232" s="34" t="s">
        <v>29</v>
      </c>
      <c r="B232" s="31" t="str">
        <f>'[1]LANC'!B68</f>
        <v>Flavio Castellões</v>
      </c>
      <c r="C232" s="31" t="str">
        <f>'[1]LANC'!C68</f>
        <v>MG</v>
      </c>
      <c r="D232" s="31">
        <f>'[1]LANC'!AC68+'[1]LANC'!AD68+'[1]LANC'!AE68</f>
        <v>3358</v>
      </c>
      <c r="E232" s="113">
        <f>'[1]LANC'!X68</f>
        <v>139</v>
      </c>
      <c r="F232" s="25">
        <f>'[1]LANC'!Y68</f>
        <v>120</v>
      </c>
      <c r="G232" s="25">
        <f>'[1]LANC'!Z68</f>
        <v>132</v>
      </c>
      <c r="H232" s="79">
        <f>'[1]LANC'!AA68</f>
        <v>183</v>
      </c>
      <c r="I232" s="82">
        <f t="shared" si="22"/>
        <v>574</v>
      </c>
      <c r="J232" s="82">
        <f t="shared" si="23"/>
        <v>3932</v>
      </c>
      <c r="K232" s="33">
        <v>24</v>
      </c>
      <c r="L232" s="51">
        <f t="shared" si="24"/>
        <v>163.83333333333334</v>
      </c>
      <c r="M232" s="55">
        <f t="shared" si="25"/>
        <v>747</v>
      </c>
      <c r="N232" s="56">
        <f t="shared" si="26"/>
        <v>439</v>
      </c>
      <c r="O232" s="31">
        <f>MAX('[1]LANC'!D68:AA68)</f>
        <v>236</v>
      </c>
      <c r="P232" s="115">
        <f>MAX('[1]LANC'!AC68:AE68)</f>
        <v>1255</v>
      </c>
    </row>
    <row r="233" spans="1:16" ht="12.75">
      <c r="A233" s="34" t="s">
        <v>30</v>
      </c>
      <c r="B233" s="31" t="str">
        <f>'[1]LANC'!B73</f>
        <v>Fernando Cherfen</v>
      </c>
      <c r="C233" s="31" t="str">
        <f>'[1]LANC'!C73</f>
        <v>RJ</v>
      </c>
      <c r="D233" s="31">
        <f>'[1]LANC'!AC73+'[1]LANC'!AD73+'[1]LANC'!AE73</f>
        <v>3231</v>
      </c>
      <c r="E233" s="113">
        <f>'[1]LANC'!X73</f>
        <v>157</v>
      </c>
      <c r="F233" s="25">
        <f>'[1]LANC'!Y73</f>
        <v>225</v>
      </c>
      <c r="G233" s="25">
        <f>'[1]LANC'!Z73</f>
        <v>123</v>
      </c>
      <c r="H233" s="79">
        <f>'[1]LANC'!AA73</f>
        <v>195</v>
      </c>
      <c r="I233" s="82">
        <f t="shared" si="22"/>
        <v>700</v>
      </c>
      <c r="J233" s="82">
        <f t="shared" si="23"/>
        <v>3931</v>
      </c>
      <c r="K233" s="33">
        <v>24</v>
      </c>
      <c r="L233" s="51">
        <f t="shared" si="24"/>
        <v>163.79166666666666</v>
      </c>
      <c r="M233" s="55">
        <f t="shared" si="25"/>
        <v>748</v>
      </c>
      <c r="N233" s="56">
        <f t="shared" si="26"/>
        <v>440</v>
      </c>
      <c r="O233" s="31">
        <f>MAX('[1]LANC'!D73:AA73)</f>
        <v>225</v>
      </c>
      <c r="P233" s="115">
        <f>MAX('[1]LANC'!AC73:AE73)</f>
        <v>1179</v>
      </c>
    </row>
    <row r="234" spans="1:16" ht="12.75">
      <c r="A234" s="34" t="s">
        <v>31</v>
      </c>
      <c r="B234" s="31" t="str">
        <f>'[1]LANC'!B66</f>
        <v>Fernando Miranda</v>
      </c>
      <c r="C234" s="31" t="str">
        <f>'[1]LANC'!C66</f>
        <v>MG</v>
      </c>
      <c r="D234" s="31">
        <f>'[1]LANC'!AC66+'[1]LANC'!AD66+'[1]LANC'!AE66</f>
        <v>3200</v>
      </c>
      <c r="E234" s="113">
        <f>'[1]LANC'!X66</f>
        <v>151</v>
      </c>
      <c r="F234" s="25">
        <f>'[1]LANC'!Y66</f>
        <v>156</v>
      </c>
      <c r="G234" s="25">
        <f>'[1]LANC'!Z66</f>
        <v>141</v>
      </c>
      <c r="H234" s="79">
        <f>'[1]LANC'!AA66</f>
        <v>179</v>
      </c>
      <c r="I234" s="82">
        <f t="shared" si="22"/>
        <v>627</v>
      </c>
      <c r="J234" s="82">
        <f t="shared" si="23"/>
        <v>3827</v>
      </c>
      <c r="K234" s="33">
        <v>24</v>
      </c>
      <c r="L234" s="51">
        <f t="shared" si="24"/>
        <v>159.45833333333334</v>
      </c>
      <c r="M234" s="55">
        <f t="shared" si="25"/>
        <v>852</v>
      </c>
      <c r="N234" s="56">
        <f t="shared" si="26"/>
        <v>544</v>
      </c>
      <c r="O234" s="31">
        <f>MAX('[1]LANC'!D66:AA66)</f>
        <v>202</v>
      </c>
      <c r="P234" s="115">
        <f>MAX('[1]LANC'!AC66:AE66)</f>
        <v>1101</v>
      </c>
    </row>
    <row r="235" spans="1:16" ht="12.75">
      <c r="A235" s="34" t="s">
        <v>32</v>
      </c>
      <c r="B235" s="31" t="str">
        <f>'[1]LANC'!B70</f>
        <v>Luiz Sergio Paim</v>
      </c>
      <c r="C235" s="31" t="str">
        <f>'[1]LANC'!C70</f>
        <v>RJ</v>
      </c>
      <c r="D235" s="31">
        <f>'[1]LANC'!AC70+'[1]LANC'!AD70+'[1]LANC'!AE70</f>
        <v>3082</v>
      </c>
      <c r="E235" s="113">
        <f>'[1]LANC'!X70</f>
        <v>116</v>
      </c>
      <c r="F235" s="25">
        <f>'[1]LANC'!Y70</f>
        <v>148</v>
      </c>
      <c r="G235" s="25">
        <f>'[1]LANC'!Z70</f>
        <v>113</v>
      </c>
      <c r="H235" s="79">
        <f>'[1]LANC'!AA70</f>
        <v>145</v>
      </c>
      <c r="I235" s="82">
        <f t="shared" si="22"/>
        <v>522</v>
      </c>
      <c r="J235" s="82">
        <f t="shared" si="23"/>
        <v>3604</v>
      </c>
      <c r="K235" s="33">
        <v>24</v>
      </c>
      <c r="L235" s="51">
        <f t="shared" si="24"/>
        <v>150.16666666666666</v>
      </c>
      <c r="M235" s="55">
        <f t="shared" si="25"/>
        <v>1075</v>
      </c>
      <c r="N235" s="56">
        <f t="shared" si="26"/>
        <v>767</v>
      </c>
      <c r="O235" s="31">
        <f>MAX('[1]LANC'!D70:AA70)</f>
        <v>205</v>
      </c>
      <c r="P235" s="115">
        <f>MAX('[1]LANC'!AC70:AE70)</f>
        <v>1126</v>
      </c>
    </row>
    <row r="236" spans="1:16" ht="12.75">
      <c r="A236" s="34" t="s">
        <v>33</v>
      </c>
      <c r="B236" s="31" t="str">
        <f>'[1]LANC'!B71</f>
        <v>Julio Mattos</v>
      </c>
      <c r="C236" s="31" t="str">
        <f>'[1]LANC'!C71</f>
        <v>RJ</v>
      </c>
      <c r="D236" s="31">
        <f>'[1]LANC'!AC71+'[1]LANC'!AD71+'[1]LANC'!AE71</f>
        <v>2801</v>
      </c>
      <c r="E236" s="113">
        <f>'[1]LANC'!X71</f>
        <v>164</v>
      </c>
      <c r="F236" s="25">
        <f>'[1]LANC'!Y71</f>
        <v>133</v>
      </c>
      <c r="G236" s="25">
        <f>'[1]LANC'!Z71</f>
        <v>122</v>
      </c>
      <c r="H236" s="79">
        <f>'[1]LANC'!AA71</f>
        <v>143</v>
      </c>
      <c r="I236" s="82">
        <f t="shared" si="22"/>
        <v>562</v>
      </c>
      <c r="J236" s="82">
        <f t="shared" si="23"/>
        <v>3363</v>
      </c>
      <c r="K236" s="33">
        <v>24</v>
      </c>
      <c r="L236" s="51">
        <f t="shared" si="24"/>
        <v>140.125</v>
      </c>
      <c r="M236" s="55">
        <f t="shared" si="25"/>
        <v>1316</v>
      </c>
      <c r="N236" s="56">
        <f t="shared" si="26"/>
        <v>1008</v>
      </c>
      <c r="O236" s="31">
        <f>MAX('[1]LANC'!D71:AA71)</f>
        <v>192</v>
      </c>
      <c r="P236" s="115">
        <f>MAX('[1]LANC'!AC71:AE71)</f>
        <v>982</v>
      </c>
    </row>
    <row r="237" spans="1:16" ht="12.75">
      <c r="A237" s="35" t="s">
        <v>34</v>
      </c>
      <c r="B237" s="32" t="str">
        <f>'[1]LANC'!B69</f>
        <v>Lucas Paschoal</v>
      </c>
      <c r="C237" s="32" t="str">
        <f>'[1]LANC'!C69</f>
        <v>MG</v>
      </c>
      <c r="D237" s="32">
        <f>'[1]LANC'!AC69+'[1]LANC'!AD69+'[1]LANC'!AE69</f>
        <v>2775</v>
      </c>
      <c r="E237" s="93">
        <f>'[1]LANC'!X69</f>
        <v>108</v>
      </c>
      <c r="F237" s="27">
        <f>'[1]LANC'!Y69</f>
        <v>148</v>
      </c>
      <c r="G237" s="27">
        <f>'[1]LANC'!Z69</f>
        <v>104</v>
      </c>
      <c r="H237" s="80">
        <f>'[1]LANC'!AA69</f>
        <v>141</v>
      </c>
      <c r="I237" s="83">
        <f t="shared" si="22"/>
        <v>501</v>
      </c>
      <c r="J237" s="83">
        <f t="shared" si="23"/>
        <v>3276</v>
      </c>
      <c r="K237" s="33">
        <v>24</v>
      </c>
      <c r="L237" s="52">
        <f t="shared" si="24"/>
        <v>136.5</v>
      </c>
      <c r="M237" s="57">
        <f t="shared" si="25"/>
        <v>1403</v>
      </c>
      <c r="N237" s="58">
        <f t="shared" si="26"/>
        <v>1095</v>
      </c>
      <c r="O237" s="32">
        <f>MAX('[1]LANC'!D69:AA69)</f>
        <v>188</v>
      </c>
      <c r="P237" s="116">
        <f>MAX('[1]LANC'!AC69:AE69)</f>
        <v>1053</v>
      </c>
    </row>
    <row r="238" spans="1:16" ht="12.75" hidden="1">
      <c r="A238" s="1" t="s">
        <v>35</v>
      </c>
      <c r="B238" t="e">
        <f>'[1]LANC'!#REF!</f>
        <v>#REF!</v>
      </c>
      <c r="C238" t="e">
        <f>'[1]LANC'!#REF!</f>
        <v>#REF!</v>
      </c>
      <c r="D238" t="e">
        <f>'[1]LANC'!#REF!+'[1]LANC'!#REF!+'[1]LANC'!#REF!</f>
        <v>#REF!</v>
      </c>
      <c r="E238" s="24" t="e">
        <f>'[1]LANC'!#REF!</f>
        <v>#REF!</v>
      </c>
      <c r="F238" s="24" t="e">
        <f>'[1]LANC'!#REF!</f>
        <v>#REF!</v>
      </c>
      <c r="G238" s="24" t="e">
        <f>'[1]LANC'!#REF!</f>
        <v>#REF!</v>
      </c>
      <c r="I238" s="12" t="e">
        <f aca="true" t="shared" si="27" ref="I238:I301">SUM(E238:G238)</f>
        <v>#REF!</v>
      </c>
      <c r="J238" s="12"/>
      <c r="K238" s="34" t="e">
        <f>COUNTIF('[1]LANC'!D74:AA74,("&gt;0"))</f>
        <v>#VALUE!</v>
      </c>
      <c r="L238" s="13" t="e">
        <f aca="true" t="shared" si="28" ref="L238:L301">I238/K238</f>
        <v>#REF!</v>
      </c>
      <c r="M238" s="12" t="e">
        <f aca="true" t="shared" si="29" ref="M238:M283">$I$10-I238</f>
        <v>#REF!</v>
      </c>
      <c r="N238" s="1" t="e">
        <f aca="true" t="shared" si="30" ref="N238:N281">$I$13-I238</f>
        <v>#REF!</v>
      </c>
      <c r="O238" t="e">
        <f>MAX('[1]LANC'!#REF!)</f>
        <v>#REF!</v>
      </c>
      <c r="P238" s="14" t="e">
        <f>MAX('[1]LANC'!#REF!)</f>
        <v>#REF!</v>
      </c>
    </row>
    <row r="239" spans="1:16" ht="12.75" hidden="1">
      <c r="A239" s="1" t="s">
        <v>36</v>
      </c>
      <c r="B239" t="e">
        <f>'[1]LANC'!#REF!</f>
        <v>#REF!</v>
      </c>
      <c r="C239" t="e">
        <f>'[1]LANC'!#REF!</f>
        <v>#REF!</v>
      </c>
      <c r="D239" t="e">
        <f>'[1]LANC'!#REF!+'[1]LANC'!#REF!+'[1]LANC'!#REF!</f>
        <v>#REF!</v>
      </c>
      <c r="E239" s="11" t="e">
        <f>'[1]LANC'!#REF!</f>
        <v>#REF!</v>
      </c>
      <c r="F239" s="11" t="e">
        <f>'[1]LANC'!#REF!</f>
        <v>#REF!</v>
      </c>
      <c r="G239" s="11" t="e">
        <f>'[1]LANC'!#REF!</f>
        <v>#REF!</v>
      </c>
      <c r="I239" s="12" t="e">
        <f t="shared" si="27"/>
        <v>#REF!</v>
      </c>
      <c r="J239" s="12"/>
      <c r="K239" s="34" t="e">
        <f>COUNTIF('[1]LANC'!D75:AA75,("&gt;0"))</f>
        <v>#VALUE!</v>
      </c>
      <c r="L239" s="13" t="e">
        <f t="shared" si="28"/>
        <v>#REF!</v>
      </c>
      <c r="M239" s="12" t="e">
        <f t="shared" si="29"/>
        <v>#REF!</v>
      </c>
      <c r="N239" s="1" t="e">
        <f t="shared" si="30"/>
        <v>#REF!</v>
      </c>
      <c r="O239" t="e">
        <f>MAX('[1]LANC'!#REF!)</f>
        <v>#REF!</v>
      </c>
      <c r="P239" s="14" t="e">
        <f>MAX('[1]LANC'!#REF!)</f>
        <v>#REF!</v>
      </c>
    </row>
    <row r="240" spans="1:16" ht="12.75" hidden="1">
      <c r="A240" s="1" t="s">
        <v>37</v>
      </c>
      <c r="B240" t="e">
        <f>'[1]LANC'!#REF!</f>
        <v>#REF!</v>
      </c>
      <c r="C240" t="e">
        <f>'[1]LANC'!#REF!</f>
        <v>#REF!</v>
      </c>
      <c r="D240" t="e">
        <f>'[1]LANC'!#REF!+'[1]LANC'!#REF!+'[1]LANC'!#REF!</f>
        <v>#REF!</v>
      </c>
      <c r="E240" s="11" t="e">
        <f>'[1]LANC'!#REF!</f>
        <v>#REF!</v>
      </c>
      <c r="F240" s="11" t="e">
        <f>'[1]LANC'!#REF!</f>
        <v>#REF!</v>
      </c>
      <c r="G240" s="11" t="e">
        <f>'[1]LANC'!#REF!</f>
        <v>#REF!</v>
      </c>
      <c r="I240" s="12" t="e">
        <f t="shared" si="27"/>
        <v>#REF!</v>
      </c>
      <c r="J240" s="12"/>
      <c r="K240" s="34" t="e">
        <f>COUNTIF('[1]LANC'!D76:AA76,("&gt;0"))</f>
        <v>#VALUE!</v>
      </c>
      <c r="L240" s="13" t="e">
        <f t="shared" si="28"/>
        <v>#REF!</v>
      </c>
      <c r="M240" s="12" t="e">
        <f t="shared" si="29"/>
        <v>#REF!</v>
      </c>
      <c r="N240" s="1" t="e">
        <f t="shared" si="30"/>
        <v>#REF!</v>
      </c>
      <c r="O240" t="e">
        <f>MAX('[1]LANC'!#REF!)</f>
        <v>#REF!</v>
      </c>
      <c r="P240" s="14" t="e">
        <f>MAX('[1]LANC'!#REF!)</f>
        <v>#REF!</v>
      </c>
    </row>
    <row r="241" spans="1:16" ht="12.75" hidden="1">
      <c r="A241" s="1" t="s">
        <v>38</v>
      </c>
      <c r="B241" t="e">
        <f>'[1]LANC'!#REF!</f>
        <v>#REF!</v>
      </c>
      <c r="C241" t="e">
        <f>'[1]LANC'!#REF!</f>
        <v>#REF!</v>
      </c>
      <c r="D241" t="e">
        <f>'[1]LANC'!#REF!+'[1]LANC'!#REF!+'[1]LANC'!#REF!</f>
        <v>#REF!</v>
      </c>
      <c r="E241" s="11" t="e">
        <f>'[1]LANC'!#REF!</f>
        <v>#REF!</v>
      </c>
      <c r="F241" s="11" t="e">
        <f>'[1]LANC'!#REF!</f>
        <v>#REF!</v>
      </c>
      <c r="G241" s="11" t="e">
        <f>'[1]LANC'!#REF!</f>
        <v>#REF!</v>
      </c>
      <c r="I241" s="12" t="e">
        <f t="shared" si="27"/>
        <v>#REF!</v>
      </c>
      <c r="J241" s="12"/>
      <c r="K241" s="34" t="e">
        <f>COUNTIF('[1]LANC'!D77:AA77,("&gt;0"))</f>
        <v>#VALUE!</v>
      </c>
      <c r="L241" s="13" t="e">
        <f t="shared" si="28"/>
        <v>#REF!</v>
      </c>
      <c r="M241" s="12" t="e">
        <f t="shared" si="29"/>
        <v>#REF!</v>
      </c>
      <c r="N241" s="1" t="e">
        <f t="shared" si="30"/>
        <v>#REF!</v>
      </c>
      <c r="O241" t="e">
        <f>MAX('[1]LANC'!#REF!)</f>
        <v>#REF!</v>
      </c>
      <c r="P241" s="14" t="e">
        <f>MAX('[1]LANC'!#REF!)</f>
        <v>#REF!</v>
      </c>
    </row>
    <row r="242" spans="1:16" ht="12.75" hidden="1">
      <c r="A242" s="1" t="s">
        <v>39</v>
      </c>
      <c r="B242" t="e">
        <f>'[1]LANC'!#REF!</f>
        <v>#REF!</v>
      </c>
      <c r="C242" t="e">
        <f>'[1]LANC'!#REF!</f>
        <v>#REF!</v>
      </c>
      <c r="D242" t="e">
        <f>'[1]LANC'!#REF!+'[1]LANC'!#REF!+'[1]LANC'!#REF!</f>
        <v>#REF!</v>
      </c>
      <c r="E242" s="11" t="e">
        <f>'[1]LANC'!#REF!</f>
        <v>#REF!</v>
      </c>
      <c r="F242" s="11" t="e">
        <f>'[1]LANC'!#REF!</f>
        <v>#REF!</v>
      </c>
      <c r="G242" s="11" t="e">
        <f>'[1]LANC'!#REF!</f>
        <v>#REF!</v>
      </c>
      <c r="I242" s="12" t="e">
        <f t="shared" si="27"/>
        <v>#REF!</v>
      </c>
      <c r="J242" s="12"/>
      <c r="K242" s="34" t="e">
        <f>COUNTIF('[1]LANC'!D78:AA78,("&gt;0"))</f>
        <v>#VALUE!</v>
      </c>
      <c r="L242" s="13" t="e">
        <f t="shared" si="28"/>
        <v>#REF!</v>
      </c>
      <c r="M242" s="12" t="e">
        <f t="shared" si="29"/>
        <v>#REF!</v>
      </c>
      <c r="N242" s="1" t="e">
        <f t="shared" si="30"/>
        <v>#REF!</v>
      </c>
      <c r="O242" t="e">
        <f>MAX('[1]LANC'!#REF!)</f>
        <v>#REF!</v>
      </c>
      <c r="P242" s="14" t="e">
        <f>MAX('[1]LANC'!#REF!)</f>
        <v>#REF!</v>
      </c>
    </row>
    <row r="243" spans="1:16" ht="12.75" hidden="1">
      <c r="A243" s="1" t="s">
        <v>40</v>
      </c>
      <c r="B243" t="e">
        <f>'[1]LANC'!#REF!</f>
        <v>#REF!</v>
      </c>
      <c r="C243" t="e">
        <f>'[1]LANC'!#REF!</f>
        <v>#REF!</v>
      </c>
      <c r="D243" t="e">
        <f>'[1]LANC'!#REF!+'[1]LANC'!#REF!+'[1]LANC'!#REF!</f>
        <v>#REF!</v>
      </c>
      <c r="E243" s="11" t="e">
        <f>'[1]LANC'!#REF!</f>
        <v>#REF!</v>
      </c>
      <c r="F243" s="11" t="e">
        <f>'[1]LANC'!#REF!</f>
        <v>#REF!</v>
      </c>
      <c r="G243" s="11" t="e">
        <f>'[1]LANC'!#REF!</f>
        <v>#REF!</v>
      </c>
      <c r="I243" s="12" t="e">
        <f t="shared" si="27"/>
        <v>#REF!</v>
      </c>
      <c r="J243" s="12"/>
      <c r="K243" s="34" t="e">
        <f>COUNTIF('[1]LANC'!D79:AA79,("&gt;0"))</f>
        <v>#VALUE!</v>
      </c>
      <c r="L243" s="13" t="e">
        <f t="shared" si="28"/>
        <v>#REF!</v>
      </c>
      <c r="M243" s="12" t="e">
        <f t="shared" si="29"/>
        <v>#REF!</v>
      </c>
      <c r="N243" s="1" t="e">
        <f t="shared" si="30"/>
        <v>#REF!</v>
      </c>
      <c r="O243" t="e">
        <f>MAX('[1]LANC'!#REF!)</f>
        <v>#REF!</v>
      </c>
      <c r="P243" s="14" t="e">
        <f>MAX('[1]LANC'!#REF!)</f>
        <v>#REF!</v>
      </c>
    </row>
    <row r="244" spans="1:16" ht="12.75" hidden="1">
      <c r="A244" s="1" t="s">
        <v>41</v>
      </c>
      <c r="B244" t="e">
        <f>'[1]LANC'!#REF!</f>
        <v>#REF!</v>
      </c>
      <c r="C244" t="e">
        <f>'[1]LANC'!#REF!</f>
        <v>#REF!</v>
      </c>
      <c r="D244" t="e">
        <f>'[1]LANC'!#REF!+'[1]LANC'!#REF!+'[1]LANC'!#REF!</f>
        <v>#REF!</v>
      </c>
      <c r="E244" s="11" t="e">
        <f>'[1]LANC'!#REF!</f>
        <v>#REF!</v>
      </c>
      <c r="F244" s="11" t="e">
        <f>'[1]LANC'!#REF!</f>
        <v>#REF!</v>
      </c>
      <c r="G244" s="11" t="e">
        <f>'[1]LANC'!#REF!</f>
        <v>#REF!</v>
      </c>
      <c r="I244" s="12" t="e">
        <f t="shared" si="27"/>
        <v>#REF!</v>
      </c>
      <c r="J244" s="12"/>
      <c r="K244" s="34" t="e">
        <f>COUNTIF('[1]LANC'!D80:AA80,("&gt;0"))</f>
        <v>#VALUE!</v>
      </c>
      <c r="L244" s="13" t="e">
        <f t="shared" si="28"/>
        <v>#REF!</v>
      </c>
      <c r="M244" s="12" t="e">
        <f t="shared" si="29"/>
        <v>#REF!</v>
      </c>
      <c r="N244" s="1" t="e">
        <f t="shared" si="30"/>
        <v>#REF!</v>
      </c>
      <c r="O244" t="e">
        <f>MAX('[1]LANC'!#REF!)</f>
        <v>#REF!</v>
      </c>
      <c r="P244" s="14" t="e">
        <f>MAX('[1]LANC'!#REF!)</f>
        <v>#REF!</v>
      </c>
    </row>
    <row r="245" spans="1:16" ht="12.75" hidden="1">
      <c r="A245" s="1" t="s">
        <v>42</v>
      </c>
      <c r="B245" t="e">
        <f>'[1]LANC'!#REF!</f>
        <v>#REF!</v>
      </c>
      <c r="C245" t="e">
        <f>'[1]LANC'!#REF!</f>
        <v>#REF!</v>
      </c>
      <c r="D245" t="e">
        <f>'[1]LANC'!#REF!+'[1]LANC'!#REF!+'[1]LANC'!#REF!</f>
        <v>#REF!</v>
      </c>
      <c r="E245" s="11" t="e">
        <f>'[1]LANC'!#REF!</f>
        <v>#REF!</v>
      </c>
      <c r="F245" s="11" t="e">
        <f>'[1]LANC'!#REF!</f>
        <v>#REF!</v>
      </c>
      <c r="G245" s="11" t="e">
        <f>'[1]LANC'!#REF!</f>
        <v>#REF!</v>
      </c>
      <c r="I245" s="12" t="e">
        <f t="shared" si="27"/>
        <v>#REF!</v>
      </c>
      <c r="J245" s="12"/>
      <c r="K245" s="34" t="e">
        <f>COUNTIF('[1]LANC'!D81:AA81,("&gt;0"))</f>
        <v>#VALUE!</v>
      </c>
      <c r="L245" s="13" t="e">
        <f t="shared" si="28"/>
        <v>#REF!</v>
      </c>
      <c r="M245" s="12" t="e">
        <f t="shared" si="29"/>
        <v>#REF!</v>
      </c>
      <c r="N245" s="1" t="e">
        <f t="shared" si="30"/>
        <v>#REF!</v>
      </c>
      <c r="O245" t="e">
        <f>MAX('[1]LANC'!#REF!)</f>
        <v>#REF!</v>
      </c>
      <c r="P245" s="14" t="e">
        <f>MAX('[1]LANC'!#REF!)</f>
        <v>#REF!</v>
      </c>
    </row>
    <row r="246" spans="1:16" ht="12.75" hidden="1">
      <c r="A246" s="1" t="s">
        <v>43</v>
      </c>
      <c r="B246" t="e">
        <f>'[1]LANC'!#REF!</f>
        <v>#REF!</v>
      </c>
      <c r="C246" t="e">
        <f>'[1]LANC'!#REF!</f>
        <v>#REF!</v>
      </c>
      <c r="D246" t="e">
        <f>'[1]LANC'!#REF!+'[1]LANC'!#REF!+'[1]LANC'!#REF!</f>
        <v>#REF!</v>
      </c>
      <c r="E246" s="11" t="e">
        <f>'[1]LANC'!#REF!</f>
        <v>#REF!</v>
      </c>
      <c r="F246" s="11" t="e">
        <f>'[1]LANC'!#REF!</f>
        <v>#REF!</v>
      </c>
      <c r="G246" s="11" t="e">
        <f>'[1]LANC'!#REF!</f>
        <v>#REF!</v>
      </c>
      <c r="I246" s="12" t="e">
        <f t="shared" si="27"/>
        <v>#REF!</v>
      </c>
      <c r="J246" s="12"/>
      <c r="K246" s="34" t="e">
        <f>COUNTIF('[1]LANC'!D82:AA82,("&gt;0"))</f>
        <v>#VALUE!</v>
      </c>
      <c r="L246" s="13" t="e">
        <f t="shared" si="28"/>
        <v>#REF!</v>
      </c>
      <c r="M246" s="12" t="e">
        <f t="shared" si="29"/>
        <v>#REF!</v>
      </c>
      <c r="N246" s="1" t="e">
        <f t="shared" si="30"/>
        <v>#REF!</v>
      </c>
      <c r="O246" t="e">
        <f>MAX('[1]LANC'!#REF!)</f>
        <v>#REF!</v>
      </c>
      <c r="P246" s="14" t="e">
        <f>MAX('[1]LANC'!#REF!)</f>
        <v>#REF!</v>
      </c>
    </row>
    <row r="247" spans="1:16" ht="12.75" hidden="1">
      <c r="A247" s="1" t="s">
        <v>44</v>
      </c>
      <c r="B247" t="e">
        <f>'[1]LANC'!#REF!</f>
        <v>#REF!</v>
      </c>
      <c r="C247" t="e">
        <f>'[1]LANC'!#REF!</f>
        <v>#REF!</v>
      </c>
      <c r="D247" t="e">
        <f>'[1]LANC'!#REF!+'[1]LANC'!#REF!+'[1]LANC'!#REF!</f>
        <v>#REF!</v>
      </c>
      <c r="E247" s="11" t="e">
        <f>'[1]LANC'!#REF!</f>
        <v>#REF!</v>
      </c>
      <c r="F247" s="11" t="e">
        <f>'[1]LANC'!#REF!</f>
        <v>#REF!</v>
      </c>
      <c r="G247" s="11" t="e">
        <f>'[1]LANC'!#REF!</f>
        <v>#REF!</v>
      </c>
      <c r="I247" s="12" t="e">
        <f t="shared" si="27"/>
        <v>#REF!</v>
      </c>
      <c r="J247" s="12"/>
      <c r="K247" s="34" t="e">
        <f>COUNTIF('[1]LANC'!D83:AA83,("&gt;0"))</f>
        <v>#VALUE!</v>
      </c>
      <c r="L247" s="13" t="e">
        <f t="shared" si="28"/>
        <v>#REF!</v>
      </c>
      <c r="M247" s="12" t="e">
        <f t="shared" si="29"/>
        <v>#REF!</v>
      </c>
      <c r="N247" s="1" t="e">
        <f t="shared" si="30"/>
        <v>#REF!</v>
      </c>
      <c r="O247" t="e">
        <f>MAX('[1]LANC'!#REF!)</f>
        <v>#REF!</v>
      </c>
      <c r="P247" s="14" t="e">
        <f>MAX('[1]LANC'!#REF!)</f>
        <v>#REF!</v>
      </c>
    </row>
    <row r="248" spans="1:16" ht="12.75" hidden="1">
      <c r="A248" s="1" t="s">
        <v>45</v>
      </c>
      <c r="B248" t="e">
        <f>'[1]LANC'!#REF!</f>
        <v>#REF!</v>
      </c>
      <c r="C248" t="e">
        <f>'[1]LANC'!#REF!</f>
        <v>#REF!</v>
      </c>
      <c r="D248" t="e">
        <f>'[1]LANC'!#REF!+'[1]LANC'!#REF!+'[1]LANC'!#REF!</f>
        <v>#REF!</v>
      </c>
      <c r="E248" s="11" t="e">
        <f>'[1]LANC'!#REF!</f>
        <v>#REF!</v>
      </c>
      <c r="F248" s="11" t="e">
        <f>'[1]LANC'!#REF!</f>
        <v>#REF!</v>
      </c>
      <c r="G248" s="11" t="e">
        <f>'[1]LANC'!#REF!</f>
        <v>#REF!</v>
      </c>
      <c r="I248" s="12" t="e">
        <f t="shared" si="27"/>
        <v>#REF!</v>
      </c>
      <c r="J248" s="12"/>
      <c r="K248" s="34" t="e">
        <f>COUNTIF('[1]LANC'!D84:AA84,("&gt;0"))</f>
        <v>#VALUE!</v>
      </c>
      <c r="L248" s="13" t="e">
        <f t="shared" si="28"/>
        <v>#REF!</v>
      </c>
      <c r="M248" s="12" t="e">
        <f t="shared" si="29"/>
        <v>#REF!</v>
      </c>
      <c r="N248" s="1" t="e">
        <f t="shared" si="30"/>
        <v>#REF!</v>
      </c>
      <c r="O248" t="e">
        <f>MAX('[1]LANC'!#REF!)</f>
        <v>#REF!</v>
      </c>
      <c r="P248" s="14" t="e">
        <f>MAX('[1]LANC'!#REF!)</f>
        <v>#REF!</v>
      </c>
    </row>
    <row r="249" spans="1:16" ht="12.75" hidden="1">
      <c r="A249" s="1" t="s">
        <v>46</v>
      </c>
      <c r="B249" t="e">
        <f>'[1]LANC'!#REF!</f>
        <v>#REF!</v>
      </c>
      <c r="C249" t="e">
        <f>'[1]LANC'!#REF!</f>
        <v>#REF!</v>
      </c>
      <c r="D249" t="e">
        <f>'[1]LANC'!#REF!+'[1]LANC'!#REF!+'[1]LANC'!#REF!</f>
        <v>#REF!</v>
      </c>
      <c r="E249" s="11" t="e">
        <f>'[1]LANC'!#REF!</f>
        <v>#REF!</v>
      </c>
      <c r="F249" s="11" t="e">
        <f>'[1]LANC'!#REF!</f>
        <v>#REF!</v>
      </c>
      <c r="G249" s="11" t="e">
        <f>'[1]LANC'!#REF!</f>
        <v>#REF!</v>
      </c>
      <c r="I249" s="12" t="e">
        <f t="shared" si="27"/>
        <v>#REF!</v>
      </c>
      <c r="J249" s="12"/>
      <c r="K249" s="34" t="e">
        <f>COUNTIF('[1]LANC'!D85:AA85,("&gt;0"))</f>
        <v>#VALUE!</v>
      </c>
      <c r="L249" s="13" t="e">
        <f t="shared" si="28"/>
        <v>#REF!</v>
      </c>
      <c r="M249" s="12" t="e">
        <f t="shared" si="29"/>
        <v>#REF!</v>
      </c>
      <c r="N249" s="1" t="e">
        <f t="shared" si="30"/>
        <v>#REF!</v>
      </c>
      <c r="O249" t="e">
        <f>MAX('[1]LANC'!#REF!)</f>
        <v>#REF!</v>
      </c>
      <c r="P249" s="14" t="e">
        <f>MAX('[1]LANC'!#REF!)</f>
        <v>#REF!</v>
      </c>
    </row>
    <row r="250" spans="1:16" ht="12.75" hidden="1">
      <c r="A250" s="1" t="s">
        <v>47</v>
      </c>
      <c r="B250" t="e">
        <f>'[1]LANC'!#REF!</f>
        <v>#REF!</v>
      </c>
      <c r="C250" t="e">
        <f>'[1]LANC'!#REF!</f>
        <v>#REF!</v>
      </c>
      <c r="D250" t="e">
        <f>'[1]LANC'!#REF!+'[1]LANC'!#REF!+'[1]LANC'!#REF!</f>
        <v>#REF!</v>
      </c>
      <c r="E250" s="11" t="e">
        <f>'[1]LANC'!#REF!</f>
        <v>#REF!</v>
      </c>
      <c r="F250" s="11" t="e">
        <f>'[1]LANC'!#REF!</f>
        <v>#REF!</v>
      </c>
      <c r="G250" s="11" t="e">
        <f>'[1]LANC'!#REF!</f>
        <v>#REF!</v>
      </c>
      <c r="I250" s="12" t="e">
        <f t="shared" si="27"/>
        <v>#REF!</v>
      </c>
      <c r="J250" s="12"/>
      <c r="K250" s="34" t="e">
        <f>COUNTIF('[1]LANC'!D86:AA86,("&gt;0"))</f>
        <v>#VALUE!</v>
      </c>
      <c r="L250" s="13" t="e">
        <f t="shared" si="28"/>
        <v>#REF!</v>
      </c>
      <c r="M250" s="12" t="e">
        <f t="shared" si="29"/>
        <v>#REF!</v>
      </c>
      <c r="N250" s="1" t="e">
        <f t="shared" si="30"/>
        <v>#REF!</v>
      </c>
      <c r="O250" t="e">
        <f>MAX('[1]LANC'!#REF!)</f>
        <v>#REF!</v>
      </c>
      <c r="P250" s="14" t="e">
        <f>MAX('[1]LANC'!#REF!)</f>
        <v>#REF!</v>
      </c>
    </row>
    <row r="251" spans="1:16" ht="12.75" hidden="1">
      <c r="A251" s="1" t="s">
        <v>48</v>
      </c>
      <c r="B251" t="e">
        <f>'[1]LANC'!#REF!</f>
        <v>#REF!</v>
      </c>
      <c r="C251" t="e">
        <f>'[1]LANC'!#REF!</f>
        <v>#REF!</v>
      </c>
      <c r="D251" t="e">
        <f>'[1]LANC'!#REF!+'[1]LANC'!#REF!+'[1]LANC'!#REF!</f>
        <v>#REF!</v>
      </c>
      <c r="E251" s="11" t="e">
        <f>'[1]LANC'!#REF!</f>
        <v>#REF!</v>
      </c>
      <c r="F251" s="11" t="e">
        <f>'[1]LANC'!#REF!</f>
        <v>#REF!</v>
      </c>
      <c r="G251" s="11" t="e">
        <f>'[1]LANC'!#REF!</f>
        <v>#REF!</v>
      </c>
      <c r="I251" s="12" t="e">
        <f t="shared" si="27"/>
        <v>#REF!</v>
      </c>
      <c r="J251" s="12"/>
      <c r="K251" s="34" t="e">
        <f>COUNTIF('[1]LANC'!D87:AA87,("&gt;0"))</f>
        <v>#VALUE!</v>
      </c>
      <c r="L251" s="13" t="e">
        <f t="shared" si="28"/>
        <v>#REF!</v>
      </c>
      <c r="M251" s="12" t="e">
        <f t="shared" si="29"/>
        <v>#REF!</v>
      </c>
      <c r="N251" s="1" t="e">
        <f t="shared" si="30"/>
        <v>#REF!</v>
      </c>
      <c r="O251" t="e">
        <f>MAX('[1]LANC'!#REF!)</f>
        <v>#REF!</v>
      </c>
      <c r="P251" s="14" t="e">
        <f>MAX('[1]LANC'!#REF!)</f>
        <v>#REF!</v>
      </c>
    </row>
    <row r="252" spans="1:16" ht="12.75" hidden="1">
      <c r="A252" s="1" t="s">
        <v>49</v>
      </c>
      <c r="B252" t="e">
        <f>'[1]LANC'!#REF!</f>
        <v>#REF!</v>
      </c>
      <c r="C252" t="e">
        <f>'[1]LANC'!#REF!</f>
        <v>#REF!</v>
      </c>
      <c r="D252" t="e">
        <f>'[1]LANC'!#REF!+'[1]LANC'!#REF!+'[1]LANC'!#REF!</f>
        <v>#REF!</v>
      </c>
      <c r="E252" s="11" t="e">
        <f>'[1]LANC'!#REF!</f>
        <v>#REF!</v>
      </c>
      <c r="F252" s="11" t="e">
        <f>'[1]LANC'!#REF!</f>
        <v>#REF!</v>
      </c>
      <c r="G252" s="11" t="e">
        <f>'[1]LANC'!#REF!</f>
        <v>#REF!</v>
      </c>
      <c r="I252" s="12" t="e">
        <f t="shared" si="27"/>
        <v>#REF!</v>
      </c>
      <c r="J252" s="12"/>
      <c r="K252" s="34" t="e">
        <f>COUNTIF('[1]LANC'!D88:AA88,("&gt;0"))</f>
        <v>#VALUE!</v>
      </c>
      <c r="L252" s="13" t="e">
        <f t="shared" si="28"/>
        <v>#REF!</v>
      </c>
      <c r="M252" s="12" t="e">
        <f t="shared" si="29"/>
        <v>#REF!</v>
      </c>
      <c r="N252" s="1" t="e">
        <f t="shared" si="30"/>
        <v>#REF!</v>
      </c>
      <c r="O252" t="e">
        <f>MAX('[1]LANC'!#REF!)</f>
        <v>#REF!</v>
      </c>
      <c r="P252" s="14" t="e">
        <f>MAX('[1]LANC'!#REF!)</f>
        <v>#REF!</v>
      </c>
    </row>
    <row r="253" spans="1:16" ht="12.75" hidden="1">
      <c r="A253" s="1" t="s">
        <v>58</v>
      </c>
      <c r="B253" t="e">
        <f>'[1]LANC'!#REF!</f>
        <v>#REF!</v>
      </c>
      <c r="C253" t="e">
        <f>'[1]LANC'!#REF!</f>
        <v>#REF!</v>
      </c>
      <c r="D253" t="e">
        <f>'[1]LANC'!#REF!+'[1]LANC'!#REF!+'[1]LANC'!#REF!</f>
        <v>#REF!</v>
      </c>
      <c r="E253" s="11" t="e">
        <f>'[1]LANC'!#REF!</f>
        <v>#REF!</v>
      </c>
      <c r="F253" s="11" t="e">
        <f>'[1]LANC'!#REF!</f>
        <v>#REF!</v>
      </c>
      <c r="G253" s="11" t="e">
        <f>'[1]LANC'!#REF!</f>
        <v>#REF!</v>
      </c>
      <c r="I253" s="12" t="e">
        <f t="shared" si="27"/>
        <v>#REF!</v>
      </c>
      <c r="J253" s="12"/>
      <c r="K253" s="34" t="e">
        <f>COUNTIF('[1]LANC'!D89:AA89,("&gt;0"))</f>
        <v>#VALUE!</v>
      </c>
      <c r="L253" s="13" t="e">
        <f t="shared" si="28"/>
        <v>#REF!</v>
      </c>
      <c r="M253" s="12" t="e">
        <f t="shared" si="29"/>
        <v>#REF!</v>
      </c>
      <c r="N253" s="1" t="e">
        <f t="shared" si="30"/>
        <v>#REF!</v>
      </c>
      <c r="O253" t="e">
        <f>MAX('[1]LANC'!#REF!)</f>
        <v>#REF!</v>
      </c>
      <c r="P253" s="14" t="e">
        <f>MAX('[1]LANC'!#REF!)</f>
        <v>#REF!</v>
      </c>
    </row>
    <row r="254" spans="1:16" ht="12.75" hidden="1">
      <c r="A254" s="1" t="s">
        <v>59</v>
      </c>
      <c r="B254" t="e">
        <f>'[1]LANC'!#REF!</f>
        <v>#REF!</v>
      </c>
      <c r="C254" t="e">
        <f>'[1]LANC'!#REF!</f>
        <v>#REF!</v>
      </c>
      <c r="D254" t="e">
        <f>'[1]LANC'!#REF!+'[1]LANC'!#REF!+'[1]LANC'!#REF!</f>
        <v>#REF!</v>
      </c>
      <c r="E254" s="11" t="e">
        <f>'[1]LANC'!#REF!</f>
        <v>#REF!</v>
      </c>
      <c r="F254" s="11" t="e">
        <f>'[1]LANC'!#REF!</f>
        <v>#REF!</v>
      </c>
      <c r="G254" s="11" t="e">
        <f>'[1]LANC'!#REF!</f>
        <v>#REF!</v>
      </c>
      <c r="I254" s="12" t="e">
        <f t="shared" si="27"/>
        <v>#REF!</v>
      </c>
      <c r="J254" s="12"/>
      <c r="K254" s="34" t="e">
        <f>COUNTIF('[1]LANC'!D90:AA90,("&gt;0"))</f>
        <v>#VALUE!</v>
      </c>
      <c r="L254" s="13" t="e">
        <f t="shared" si="28"/>
        <v>#REF!</v>
      </c>
      <c r="M254" s="12" t="e">
        <f t="shared" si="29"/>
        <v>#REF!</v>
      </c>
      <c r="N254" s="1" t="e">
        <f t="shared" si="30"/>
        <v>#REF!</v>
      </c>
      <c r="O254" t="e">
        <f>MAX('[1]LANC'!#REF!)</f>
        <v>#REF!</v>
      </c>
      <c r="P254" s="14" t="e">
        <f>MAX('[1]LANC'!#REF!)</f>
        <v>#REF!</v>
      </c>
    </row>
    <row r="255" spans="1:16" ht="12.75" hidden="1">
      <c r="A255" s="1" t="s">
        <v>60</v>
      </c>
      <c r="B255" t="e">
        <f>'[1]LANC'!#REF!</f>
        <v>#REF!</v>
      </c>
      <c r="C255" t="e">
        <f>'[1]LANC'!#REF!</f>
        <v>#REF!</v>
      </c>
      <c r="D255" t="e">
        <f>'[1]LANC'!#REF!+'[1]LANC'!#REF!+'[1]LANC'!#REF!</f>
        <v>#REF!</v>
      </c>
      <c r="E255" s="11" t="e">
        <f>'[1]LANC'!#REF!</f>
        <v>#REF!</v>
      </c>
      <c r="F255" s="11" t="e">
        <f>'[1]LANC'!#REF!</f>
        <v>#REF!</v>
      </c>
      <c r="G255" s="11" t="e">
        <f>'[1]LANC'!#REF!</f>
        <v>#REF!</v>
      </c>
      <c r="I255" s="12" t="e">
        <f t="shared" si="27"/>
        <v>#REF!</v>
      </c>
      <c r="J255" s="12"/>
      <c r="K255" s="34" t="e">
        <f>COUNTIF('[1]LANC'!D91:AA91,("&gt;0"))</f>
        <v>#VALUE!</v>
      </c>
      <c r="L255" s="13" t="e">
        <f t="shared" si="28"/>
        <v>#REF!</v>
      </c>
      <c r="M255" s="12" t="e">
        <f t="shared" si="29"/>
        <v>#REF!</v>
      </c>
      <c r="N255" s="1" t="e">
        <f t="shared" si="30"/>
        <v>#REF!</v>
      </c>
      <c r="O255" t="e">
        <f>MAX('[1]LANC'!#REF!)</f>
        <v>#REF!</v>
      </c>
      <c r="P255" s="14" t="e">
        <f>MAX('[1]LANC'!#REF!)</f>
        <v>#REF!</v>
      </c>
    </row>
    <row r="256" spans="1:16" ht="12.75" hidden="1">
      <c r="A256" s="1" t="s">
        <v>61</v>
      </c>
      <c r="B256" t="e">
        <f>'[1]LANC'!#REF!</f>
        <v>#REF!</v>
      </c>
      <c r="C256" t="e">
        <f>'[1]LANC'!#REF!</f>
        <v>#REF!</v>
      </c>
      <c r="D256" t="e">
        <f>'[1]LANC'!#REF!+'[1]LANC'!#REF!+'[1]LANC'!#REF!</f>
        <v>#REF!</v>
      </c>
      <c r="E256" s="11" t="e">
        <f>'[1]LANC'!#REF!</f>
        <v>#REF!</v>
      </c>
      <c r="F256" s="11" t="e">
        <f>'[1]LANC'!#REF!</f>
        <v>#REF!</v>
      </c>
      <c r="G256" s="11" t="e">
        <f>'[1]LANC'!#REF!</f>
        <v>#REF!</v>
      </c>
      <c r="I256" s="12" t="e">
        <f t="shared" si="27"/>
        <v>#REF!</v>
      </c>
      <c r="J256" s="12"/>
      <c r="K256" s="34" t="e">
        <f>COUNTIF('[1]LANC'!D92:AA92,("&gt;0"))</f>
        <v>#VALUE!</v>
      </c>
      <c r="L256" s="13" t="e">
        <f t="shared" si="28"/>
        <v>#REF!</v>
      </c>
      <c r="M256" s="12" t="e">
        <f t="shared" si="29"/>
        <v>#REF!</v>
      </c>
      <c r="N256" s="1" t="e">
        <f t="shared" si="30"/>
        <v>#REF!</v>
      </c>
      <c r="O256" t="e">
        <f>MAX('[1]LANC'!#REF!)</f>
        <v>#REF!</v>
      </c>
      <c r="P256" s="14" t="e">
        <f>MAX('[1]LANC'!#REF!)</f>
        <v>#REF!</v>
      </c>
    </row>
    <row r="257" spans="1:16" ht="12.75" hidden="1">
      <c r="A257" s="1" t="s">
        <v>62</v>
      </c>
      <c r="B257" t="e">
        <f>'[1]LANC'!#REF!</f>
        <v>#REF!</v>
      </c>
      <c r="C257" t="e">
        <f>'[1]LANC'!#REF!</f>
        <v>#REF!</v>
      </c>
      <c r="D257" t="e">
        <f>'[1]LANC'!#REF!+'[1]LANC'!#REF!+'[1]LANC'!#REF!</f>
        <v>#REF!</v>
      </c>
      <c r="E257" s="11" t="e">
        <f>'[1]LANC'!#REF!</f>
        <v>#REF!</v>
      </c>
      <c r="F257" s="11" t="e">
        <f>'[1]LANC'!#REF!</f>
        <v>#REF!</v>
      </c>
      <c r="G257" s="11" t="e">
        <f>'[1]LANC'!#REF!</f>
        <v>#REF!</v>
      </c>
      <c r="I257" s="12" t="e">
        <f t="shared" si="27"/>
        <v>#REF!</v>
      </c>
      <c r="J257" s="12"/>
      <c r="K257" s="34" t="e">
        <f>COUNTIF('[1]LANC'!D93:AA93,("&gt;0"))</f>
        <v>#VALUE!</v>
      </c>
      <c r="L257" s="13" t="e">
        <f t="shared" si="28"/>
        <v>#REF!</v>
      </c>
      <c r="M257" s="12" t="e">
        <f t="shared" si="29"/>
        <v>#REF!</v>
      </c>
      <c r="N257" s="1" t="e">
        <f t="shared" si="30"/>
        <v>#REF!</v>
      </c>
      <c r="O257" t="e">
        <f>MAX('[1]LANC'!#REF!)</f>
        <v>#REF!</v>
      </c>
      <c r="P257" s="14" t="e">
        <f>MAX('[1]LANC'!#REF!)</f>
        <v>#REF!</v>
      </c>
    </row>
    <row r="258" spans="1:16" ht="12.75" hidden="1">
      <c r="A258" s="1" t="s">
        <v>63</v>
      </c>
      <c r="B258" t="e">
        <f>'[1]LANC'!#REF!</f>
        <v>#REF!</v>
      </c>
      <c r="C258" t="e">
        <f>'[1]LANC'!#REF!</f>
        <v>#REF!</v>
      </c>
      <c r="D258" t="e">
        <f>'[1]LANC'!#REF!+'[1]LANC'!#REF!+'[1]LANC'!#REF!</f>
        <v>#REF!</v>
      </c>
      <c r="E258" s="11" t="e">
        <f>'[1]LANC'!#REF!</f>
        <v>#REF!</v>
      </c>
      <c r="F258" s="11" t="e">
        <f>'[1]LANC'!#REF!</f>
        <v>#REF!</v>
      </c>
      <c r="G258" s="11" t="e">
        <f>'[1]LANC'!#REF!</f>
        <v>#REF!</v>
      </c>
      <c r="I258" s="12" t="e">
        <f t="shared" si="27"/>
        <v>#REF!</v>
      </c>
      <c r="J258" s="12"/>
      <c r="K258" s="34" t="e">
        <f>COUNTIF('[1]LANC'!D94:AA94,("&gt;0"))</f>
        <v>#VALUE!</v>
      </c>
      <c r="L258" s="13" t="e">
        <f t="shared" si="28"/>
        <v>#REF!</v>
      </c>
      <c r="M258" s="12" t="e">
        <f t="shared" si="29"/>
        <v>#REF!</v>
      </c>
      <c r="N258" s="1" t="e">
        <f t="shared" si="30"/>
        <v>#REF!</v>
      </c>
      <c r="O258" t="e">
        <f>MAX('[1]LANC'!#REF!)</f>
        <v>#REF!</v>
      </c>
      <c r="P258" s="14" t="e">
        <f>MAX('[1]LANC'!#REF!)</f>
        <v>#REF!</v>
      </c>
    </row>
    <row r="259" spans="1:16" ht="12.75" hidden="1">
      <c r="A259" s="1" t="s">
        <v>64</v>
      </c>
      <c r="B259" t="e">
        <f>'[1]LANC'!#REF!</f>
        <v>#REF!</v>
      </c>
      <c r="C259" t="e">
        <f>'[1]LANC'!#REF!</f>
        <v>#REF!</v>
      </c>
      <c r="D259" t="e">
        <f>'[1]LANC'!#REF!+'[1]LANC'!#REF!+'[1]LANC'!#REF!</f>
        <v>#REF!</v>
      </c>
      <c r="E259" s="11" t="e">
        <f>'[1]LANC'!#REF!</f>
        <v>#REF!</v>
      </c>
      <c r="F259" s="11" t="e">
        <f>'[1]LANC'!#REF!</f>
        <v>#REF!</v>
      </c>
      <c r="G259" s="11" t="e">
        <f>'[1]LANC'!#REF!</f>
        <v>#REF!</v>
      </c>
      <c r="I259" s="12" t="e">
        <f t="shared" si="27"/>
        <v>#REF!</v>
      </c>
      <c r="J259" s="12"/>
      <c r="K259" s="34" t="e">
        <f>COUNTIF('[1]LANC'!D95:AA95,("&gt;0"))</f>
        <v>#VALUE!</v>
      </c>
      <c r="L259" s="13" t="e">
        <f t="shared" si="28"/>
        <v>#REF!</v>
      </c>
      <c r="M259" s="12" t="e">
        <f t="shared" si="29"/>
        <v>#REF!</v>
      </c>
      <c r="N259" s="1" t="e">
        <f t="shared" si="30"/>
        <v>#REF!</v>
      </c>
      <c r="O259" t="e">
        <f>MAX('[1]LANC'!#REF!)</f>
        <v>#REF!</v>
      </c>
      <c r="P259" s="14" t="e">
        <f>MAX('[1]LANC'!#REF!)</f>
        <v>#REF!</v>
      </c>
    </row>
    <row r="260" spans="1:16" ht="12.75" hidden="1">
      <c r="A260" s="1" t="s">
        <v>65</v>
      </c>
      <c r="B260" t="e">
        <f>'[1]LANC'!#REF!</f>
        <v>#REF!</v>
      </c>
      <c r="C260" t="e">
        <f>'[1]LANC'!#REF!</f>
        <v>#REF!</v>
      </c>
      <c r="D260" t="e">
        <f>'[1]LANC'!#REF!+'[1]LANC'!#REF!+'[1]LANC'!#REF!</f>
        <v>#REF!</v>
      </c>
      <c r="E260" s="11" t="e">
        <f>'[1]LANC'!#REF!</f>
        <v>#REF!</v>
      </c>
      <c r="F260" s="11" t="e">
        <f>'[1]LANC'!#REF!</f>
        <v>#REF!</v>
      </c>
      <c r="G260" s="11" t="e">
        <f>'[1]LANC'!#REF!</f>
        <v>#REF!</v>
      </c>
      <c r="I260" s="12" t="e">
        <f t="shared" si="27"/>
        <v>#REF!</v>
      </c>
      <c r="J260" s="12"/>
      <c r="K260" s="34" t="e">
        <f>COUNTIF('[1]LANC'!D96:AA96,("&gt;0"))</f>
        <v>#VALUE!</v>
      </c>
      <c r="L260" s="13" t="e">
        <f t="shared" si="28"/>
        <v>#REF!</v>
      </c>
      <c r="M260" s="12" t="e">
        <f t="shared" si="29"/>
        <v>#REF!</v>
      </c>
      <c r="N260" s="1" t="e">
        <f t="shared" si="30"/>
        <v>#REF!</v>
      </c>
      <c r="O260" t="e">
        <f>MAX('[1]LANC'!#REF!)</f>
        <v>#REF!</v>
      </c>
      <c r="P260" s="14" t="e">
        <f>MAX('[1]LANC'!#REF!)</f>
        <v>#REF!</v>
      </c>
    </row>
    <row r="261" spans="1:16" ht="12.75" hidden="1">
      <c r="A261" s="1" t="s">
        <v>66</v>
      </c>
      <c r="B261" t="e">
        <f>'[1]LANC'!#REF!</f>
        <v>#REF!</v>
      </c>
      <c r="C261" t="e">
        <f>'[1]LANC'!#REF!</f>
        <v>#REF!</v>
      </c>
      <c r="D261" t="e">
        <f>'[1]LANC'!#REF!+'[1]LANC'!#REF!+'[1]LANC'!#REF!</f>
        <v>#REF!</v>
      </c>
      <c r="E261" s="11" t="e">
        <f>'[1]LANC'!#REF!</f>
        <v>#REF!</v>
      </c>
      <c r="F261" s="11" t="e">
        <f>'[1]LANC'!#REF!</f>
        <v>#REF!</v>
      </c>
      <c r="G261" s="11" t="e">
        <f>'[1]LANC'!#REF!</f>
        <v>#REF!</v>
      </c>
      <c r="I261" s="12" t="e">
        <f t="shared" si="27"/>
        <v>#REF!</v>
      </c>
      <c r="J261" s="12"/>
      <c r="K261" s="34" t="e">
        <f>COUNTIF('[1]LANC'!D97:AA97,("&gt;0"))</f>
        <v>#VALUE!</v>
      </c>
      <c r="L261" s="13" t="e">
        <f t="shared" si="28"/>
        <v>#REF!</v>
      </c>
      <c r="M261" s="12" t="e">
        <f t="shared" si="29"/>
        <v>#REF!</v>
      </c>
      <c r="N261" s="1" t="e">
        <f t="shared" si="30"/>
        <v>#REF!</v>
      </c>
      <c r="O261" t="e">
        <f>MAX('[1]LANC'!#REF!)</f>
        <v>#REF!</v>
      </c>
      <c r="P261" s="14" t="e">
        <f>MAX('[1]LANC'!#REF!)</f>
        <v>#REF!</v>
      </c>
    </row>
    <row r="262" spans="1:16" ht="12.75" hidden="1">
      <c r="A262" s="1" t="s">
        <v>67</v>
      </c>
      <c r="B262" t="e">
        <f>'[1]LANC'!#REF!</f>
        <v>#REF!</v>
      </c>
      <c r="C262" t="e">
        <f>'[1]LANC'!#REF!</f>
        <v>#REF!</v>
      </c>
      <c r="D262" t="e">
        <f>'[1]LANC'!#REF!+'[1]LANC'!#REF!+'[1]LANC'!#REF!</f>
        <v>#REF!</v>
      </c>
      <c r="E262" s="11" t="e">
        <f>'[1]LANC'!#REF!</f>
        <v>#REF!</v>
      </c>
      <c r="F262" s="11" t="e">
        <f>'[1]LANC'!#REF!</f>
        <v>#REF!</v>
      </c>
      <c r="G262" s="11" t="e">
        <f>'[1]LANC'!#REF!</f>
        <v>#REF!</v>
      </c>
      <c r="I262" s="12" t="e">
        <f t="shared" si="27"/>
        <v>#REF!</v>
      </c>
      <c r="J262" s="12"/>
      <c r="K262" s="34" t="e">
        <f>COUNTIF('[1]LANC'!D98:AA98,("&gt;0"))</f>
        <v>#VALUE!</v>
      </c>
      <c r="L262" s="13" t="e">
        <f t="shared" si="28"/>
        <v>#REF!</v>
      </c>
      <c r="M262" s="12" t="e">
        <f t="shared" si="29"/>
        <v>#REF!</v>
      </c>
      <c r="N262" s="1" t="e">
        <f t="shared" si="30"/>
        <v>#REF!</v>
      </c>
      <c r="O262" t="e">
        <f>MAX('[1]LANC'!#REF!)</f>
        <v>#REF!</v>
      </c>
      <c r="P262" s="14" t="e">
        <f>MAX('[1]LANC'!#REF!)</f>
        <v>#REF!</v>
      </c>
    </row>
    <row r="263" spans="1:16" ht="12.75" hidden="1">
      <c r="A263" s="1" t="s">
        <v>68</v>
      </c>
      <c r="B263" t="e">
        <f>'[1]LANC'!#REF!</f>
        <v>#REF!</v>
      </c>
      <c r="C263" t="e">
        <f>'[1]LANC'!#REF!</f>
        <v>#REF!</v>
      </c>
      <c r="D263" t="e">
        <f>'[1]LANC'!#REF!+'[1]LANC'!#REF!+'[1]LANC'!#REF!</f>
        <v>#REF!</v>
      </c>
      <c r="E263" s="11" t="e">
        <f>'[1]LANC'!#REF!</f>
        <v>#REF!</v>
      </c>
      <c r="F263" s="11" t="e">
        <f>'[1]LANC'!#REF!</f>
        <v>#REF!</v>
      </c>
      <c r="G263" s="11" t="e">
        <f>'[1]LANC'!#REF!</f>
        <v>#REF!</v>
      </c>
      <c r="I263" s="12" t="e">
        <f t="shared" si="27"/>
        <v>#REF!</v>
      </c>
      <c r="J263" s="12"/>
      <c r="K263" s="34" t="e">
        <f>COUNTIF('[1]LANC'!D99:AA99,("&gt;0"))</f>
        <v>#VALUE!</v>
      </c>
      <c r="L263" s="13" t="e">
        <f t="shared" si="28"/>
        <v>#REF!</v>
      </c>
      <c r="M263" s="12" t="e">
        <f t="shared" si="29"/>
        <v>#REF!</v>
      </c>
      <c r="N263" s="1" t="e">
        <f t="shared" si="30"/>
        <v>#REF!</v>
      </c>
      <c r="O263" t="e">
        <f>MAX('[1]LANC'!#REF!)</f>
        <v>#REF!</v>
      </c>
      <c r="P263" s="14" t="e">
        <f>MAX('[1]LANC'!#REF!)</f>
        <v>#REF!</v>
      </c>
    </row>
    <row r="264" spans="1:16" ht="12.75" hidden="1">
      <c r="A264" s="1" t="s">
        <v>69</v>
      </c>
      <c r="B264" t="e">
        <f>'[1]LANC'!#REF!</f>
        <v>#REF!</v>
      </c>
      <c r="C264" t="e">
        <f>'[1]LANC'!#REF!</f>
        <v>#REF!</v>
      </c>
      <c r="D264" t="e">
        <f>'[1]LANC'!#REF!+'[1]LANC'!#REF!+'[1]LANC'!#REF!</f>
        <v>#REF!</v>
      </c>
      <c r="E264" s="11" t="e">
        <f>'[1]LANC'!#REF!</f>
        <v>#REF!</v>
      </c>
      <c r="F264" s="11" t="e">
        <f>'[1]LANC'!#REF!</f>
        <v>#REF!</v>
      </c>
      <c r="G264" s="11" t="e">
        <f>'[1]LANC'!#REF!</f>
        <v>#REF!</v>
      </c>
      <c r="I264" s="12" t="e">
        <f t="shared" si="27"/>
        <v>#REF!</v>
      </c>
      <c r="J264" s="12"/>
      <c r="K264" s="34" t="e">
        <f>COUNTIF('[1]LANC'!D100:AA100,("&gt;0"))</f>
        <v>#VALUE!</v>
      </c>
      <c r="L264" s="13" t="e">
        <f t="shared" si="28"/>
        <v>#REF!</v>
      </c>
      <c r="M264" s="12" t="e">
        <f t="shared" si="29"/>
        <v>#REF!</v>
      </c>
      <c r="N264" s="1" t="e">
        <f t="shared" si="30"/>
        <v>#REF!</v>
      </c>
      <c r="O264" t="e">
        <f>MAX('[1]LANC'!#REF!)</f>
        <v>#REF!</v>
      </c>
      <c r="P264" s="14" t="e">
        <f>MAX('[1]LANC'!#REF!)</f>
        <v>#REF!</v>
      </c>
    </row>
    <row r="265" spans="1:16" ht="12.75" hidden="1">
      <c r="A265" s="1" t="s">
        <v>70</v>
      </c>
      <c r="B265" t="e">
        <f>'[1]LANC'!#REF!</f>
        <v>#REF!</v>
      </c>
      <c r="C265" t="e">
        <f>'[1]LANC'!#REF!</f>
        <v>#REF!</v>
      </c>
      <c r="D265" t="e">
        <f>'[1]LANC'!#REF!+'[1]LANC'!#REF!+'[1]LANC'!#REF!</f>
        <v>#REF!</v>
      </c>
      <c r="E265" s="11" t="e">
        <f>'[1]LANC'!#REF!</f>
        <v>#REF!</v>
      </c>
      <c r="F265" s="11" t="e">
        <f>'[1]LANC'!#REF!</f>
        <v>#REF!</v>
      </c>
      <c r="G265" s="11" t="e">
        <f>'[1]LANC'!#REF!</f>
        <v>#REF!</v>
      </c>
      <c r="I265" s="12" t="e">
        <f t="shared" si="27"/>
        <v>#REF!</v>
      </c>
      <c r="J265" s="12"/>
      <c r="K265" s="34" t="e">
        <f>COUNTIF('[1]LANC'!D101:AA101,("&gt;0"))</f>
        <v>#VALUE!</v>
      </c>
      <c r="L265" s="13" t="e">
        <f t="shared" si="28"/>
        <v>#REF!</v>
      </c>
      <c r="M265" s="12" t="e">
        <f t="shared" si="29"/>
        <v>#REF!</v>
      </c>
      <c r="N265" s="1" t="e">
        <f t="shared" si="30"/>
        <v>#REF!</v>
      </c>
      <c r="O265" t="e">
        <f>MAX('[1]LANC'!#REF!)</f>
        <v>#REF!</v>
      </c>
      <c r="P265" s="14" t="e">
        <f>MAX('[1]LANC'!#REF!)</f>
        <v>#REF!</v>
      </c>
    </row>
    <row r="266" spans="1:16" ht="12.75" hidden="1">
      <c r="A266" s="1" t="s">
        <v>71</v>
      </c>
      <c r="B266" t="e">
        <f>'[1]LANC'!#REF!</f>
        <v>#REF!</v>
      </c>
      <c r="C266" t="e">
        <f>'[1]LANC'!#REF!</f>
        <v>#REF!</v>
      </c>
      <c r="D266" t="e">
        <f>'[1]LANC'!#REF!+'[1]LANC'!#REF!+'[1]LANC'!#REF!</f>
        <v>#REF!</v>
      </c>
      <c r="E266" s="11" t="e">
        <f>'[1]LANC'!#REF!</f>
        <v>#REF!</v>
      </c>
      <c r="F266" s="11" t="e">
        <f>'[1]LANC'!#REF!</f>
        <v>#REF!</v>
      </c>
      <c r="G266" s="11" t="e">
        <f>'[1]LANC'!#REF!</f>
        <v>#REF!</v>
      </c>
      <c r="I266" s="12" t="e">
        <f t="shared" si="27"/>
        <v>#REF!</v>
      </c>
      <c r="J266" s="12"/>
      <c r="K266" s="34" t="e">
        <f>COUNTIF('[1]LANC'!D102:AA102,("&gt;0"))</f>
        <v>#VALUE!</v>
      </c>
      <c r="L266" s="13" t="e">
        <f t="shared" si="28"/>
        <v>#REF!</v>
      </c>
      <c r="M266" s="12" t="e">
        <f t="shared" si="29"/>
        <v>#REF!</v>
      </c>
      <c r="N266" s="1" t="e">
        <f t="shared" si="30"/>
        <v>#REF!</v>
      </c>
      <c r="O266" t="e">
        <f>MAX('[1]LANC'!#REF!)</f>
        <v>#REF!</v>
      </c>
      <c r="P266" s="14" t="e">
        <f>MAX('[1]LANC'!#REF!)</f>
        <v>#REF!</v>
      </c>
    </row>
    <row r="267" spans="1:16" ht="12.75" hidden="1">
      <c r="A267" s="1" t="s">
        <v>72</v>
      </c>
      <c r="B267" t="e">
        <f>'[1]LANC'!#REF!</f>
        <v>#REF!</v>
      </c>
      <c r="C267" t="e">
        <f>'[1]LANC'!#REF!</f>
        <v>#REF!</v>
      </c>
      <c r="D267" t="e">
        <f>'[1]LANC'!#REF!+'[1]LANC'!#REF!+'[1]LANC'!#REF!</f>
        <v>#REF!</v>
      </c>
      <c r="E267" s="11" t="e">
        <f>'[1]LANC'!#REF!</f>
        <v>#REF!</v>
      </c>
      <c r="F267" s="11" t="e">
        <f>'[1]LANC'!#REF!</f>
        <v>#REF!</v>
      </c>
      <c r="G267" s="11" t="e">
        <f>'[1]LANC'!#REF!</f>
        <v>#REF!</v>
      </c>
      <c r="I267" s="12" t="e">
        <f t="shared" si="27"/>
        <v>#REF!</v>
      </c>
      <c r="J267" s="12"/>
      <c r="K267" s="34" t="e">
        <f>COUNTIF('[1]LANC'!D103:AA103,("&gt;0"))</f>
        <v>#VALUE!</v>
      </c>
      <c r="L267" s="13" t="e">
        <f t="shared" si="28"/>
        <v>#REF!</v>
      </c>
      <c r="M267" s="12" t="e">
        <f t="shared" si="29"/>
        <v>#REF!</v>
      </c>
      <c r="N267" s="1" t="e">
        <f t="shared" si="30"/>
        <v>#REF!</v>
      </c>
      <c r="O267" t="e">
        <f>MAX('[1]LANC'!#REF!)</f>
        <v>#REF!</v>
      </c>
      <c r="P267" s="14" t="e">
        <f>MAX('[1]LANC'!#REF!)</f>
        <v>#REF!</v>
      </c>
    </row>
    <row r="268" spans="1:16" ht="12.75" hidden="1">
      <c r="A268" s="1" t="s">
        <v>73</v>
      </c>
      <c r="B268" t="e">
        <f>'[1]LANC'!#REF!</f>
        <v>#REF!</v>
      </c>
      <c r="C268" t="e">
        <f>'[1]LANC'!#REF!</f>
        <v>#REF!</v>
      </c>
      <c r="D268" t="e">
        <f>'[1]LANC'!#REF!+'[1]LANC'!#REF!+'[1]LANC'!#REF!</f>
        <v>#REF!</v>
      </c>
      <c r="E268" s="11" t="e">
        <f>'[1]LANC'!#REF!</f>
        <v>#REF!</v>
      </c>
      <c r="F268" s="11" t="e">
        <f>'[1]LANC'!#REF!</f>
        <v>#REF!</v>
      </c>
      <c r="G268" s="11" t="e">
        <f>'[1]LANC'!#REF!</f>
        <v>#REF!</v>
      </c>
      <c r="I268" s="12" t="e">
        <f t="shared" si="27"/>
        <v>#REF!</v>
      </c>
      <c r="J268" s="12"/>
      <c r="K268" s="34" t="e">
        <f>COUNTIF('[1]LANC'!D104:AA104,("&gt;0"))</f>
        <v>#VALUE!</v>
      </c>
      <c r="L268" s="13" t="e">
        <f t="shared" si="28"/>
        <v>#REF!</v>
      </c>
      <c r="M268" s="12" t="e">
        <f t="shared" si="29"/>
        <v>#REF!</v>
      </c>
      <c r="N268" s="1" t="e">
        <f t="shared" si="30"/>
        <v>#REF!</v>
      </c>
      <c r="O268" t="e">
        <f>MAX('[1]LANC'!#REF!)</f>
        <v>#REF!</v>
      </c>
      <c r="P268" s="14" t="e">
        <f>MAX('[1]LANC'!#REF!)</f>
        <v>#REF!</v>
      </c>
    </row>
    <row r="269" spans="1:16" ht="12.75" hidden="1">
      <c r="A269" s="1" t="s">
        <v>74</v>
      </c>
      <c r="B269" t="e">
        <f>'[1]LANC'!#REF!</f>
        <v>#REF!</v>
      </c>
      <c r="C269" t="e">
        <f>'[1]LANC'!#REF!</f>
        <v>#REF!</v>
      </c>
      <c r="D269" t="e">
        <f>'[1]LANC'!#REF!+'[1]LANC'!#REF!+'[1]LANC'!#REF!</f>
        <v>#REF!</v>
      </c>
      <c r="E269" s="11" t="e">
        <f>'[1]LANC'!#REF!</f>
        <v>#REF!</v>
      </c>
      <c r="F269" s="11" t="e">
        <f>'[1]LANC'!#REF!</f>
        <v>#REF!</v>
      </c>
      <c r="G269" s="11" t="e">
        <f>'[1]LANC'!#REF!</f>
        <v>#REF!</v>
      </c>
      <c r="I269" s="12" t="e">
        <f t="shared" si="27"/>
        <v>#REF!</v>
      </c>
      <c r="J269" s="12"/>
      <c r="K269" s="34" t="e">
        <f>COUNTIF('[1]LANC'!D105:AA105,("&gt;0"))</f>
        <v>#VALUE!</v>
      </c>
      <c r="L269" s="13" t="e">
        <f t="shared" si="28"/>
        <v>#REF!</v>
      </c>
      <c r="M269" s="12" t="e">
        <f t="shared" si="29"/>
        <v>#REF!</v>
      </c>
      <c r="N269" s="1" t="e">
        <f t="shared" si="30"/>
        <v>#REF!</v>
      </c>
      <c r="O269" t="e">
        <f>MAX('[1]LANC'!#REF!)</f>
        <v>#REF!</v>
      </c>
      <c r="P269" s="14" t="e">
        <f>MAX('[1]LANC'!#REF!)</f>
        <v>#REF!</v>
      </c>
    </row>
    <row r="270" spans="1:16" ht="12.75" hidden="1">
      <c r="A270" s="1" t="s">
        <v>75</v>
      </c>
      <c r="B270" t="e">
        <f>'[1]LANC'!#REF!</f>
        <v>#REF!</v>
      </c>
      <c r="C270" t="e">
        <f>'[1]LANC'!#REF!</f>
        <v>#REF!</v>
      </c>
      <c r="D270" t="e">
        <f>'[1]LANC'!#REF!+'[1]LANC'!#REF!+'[1]LANC'!#REF!</f>
        <v>#REF!</v>
      </c>
      <c r="E270" s="11" t="e">
        <f>'[1]LANC'!#REF!</f>
        <v>#REF!</v>
      </c>
      <c r="F270" s="11" t="e">
        <f>'[1]LANC'!#REF!</f>
        <v>#REF!</v>
      </c>
      <c r="G270" s="11" t="e">
        <f>'[1]LANC'!#REF!</f>
        <v>#REF!</v>
      </c>
      <c r="I270" s="12" t="e">
        <f t="shared" si="27"/>
        <v>#REF!</v>
      </c>
      <c r="J270" s="12"/>
      <c r="K270" s="34" t="e">
        <f>COUNTIF('[1]LANC'!D106:AA106,("&gt;0"))</f>
        <v>#VALUE!</v>
      </c>
      <c r="L270" s="13" t="e">
        <f t="shared" si="28"/>
        <v>#REF!</v>
      </c>
      <c r="M270" s="12" t="e">
        <f t="shared" si="29"/>
        <v>#REF!</v>
      </c>
      <c r="N270" s="1" t="e">
        <f t="shared" si="30"/>
        <v>#REF!</v>
      </c>
      <c r="O270" t="e">
        <f>MAX('[1]LANC'!#REF!)</f>
        <v>#REF!</v>
      </c>
      <c r="P270" s="14" t="e">
        <f>MAX('[1]LANC'!#REF!)</f>
        <v>#REF!</v>
      </c>
    </row>
    <row r="271" spans="1:16" ht="12.75" hidden="1">
      <c r="A271" s="1" t="s">
        <v>76</v>
      </c>
      <c r="B271" t="e">
        <f>'[1]LANC'!#REF!</f>
        <v>#REF!</v>
      </c>
      <c r="C271" t="e">
        <f>'[1]LANC'!#REF!</f>
        <v>#REF!</v>
      </c>
      <c r="D271" t="e">
        <f>'[1]LANC'!#REF!+'[1]LANC'!#REF!+'[1]LANC'!#REF!</f>
        <v>#REF!</v>
      </c>
      <c r="E271" s="11" t="e">
        <f>'[1]LANC'!#REF!</f>
        <v>#REF!</v>
      </c>
      <c r="F271" s="11" t="e">
        <f>'[1]LANC'!#REF!</f>
        <v>#REF!</v>
      </c>
      <c r="G271" s="11" t="e">
        <f>'[1]LANC'!#REF!</f>
        <v>#REF!</v>
      </c>
      <c r="I271" s="12" t="e">
        <f t="shared" si="27"/>
        <v>#REF!</v>
      </c>
      <c r="J271" s="12"/>
      <c r="K271" s="34" t="e">
        <f>COUNTIF('[1]LANC'!D107:AA107,("&gt;0"))</f>
        <v>#VALUE!</v>
      </c>
      <c r="L271" s="13" t="e">
        <f t="shared" si="28"/>
        <v>#REF!</v>
      </c>
      <c r="M271" s="12" t="e">
        <f t="shared" si="29"/>
        <v>#REF!</v>
      </c>
      <c r="N271" s="1" t="e">
        <f t="shared" si="30"/>
        <v>#REF!</v>
      </c>
      <c r="O271" t="e">
        <f>MAX('[1]LANC'!#REF!)</f>
        <v>#REF!</v>
      </c>
      <c r="P271" s="14" t="e">
        <f>MAX('[1]LANC'!#REF!)</f>
        <v>#REF!</v>
      </c>
    </row>
    <row r="272" spans="1:16" ht="12.75" hidden="1">
      <c r="A272" s="1" t="s">
        <v>77</v>
      </c>
      <c r="B272" t="e">
        <f>'[1]LANC'!#REF!</f>
        <v>#REF!</v>
      </c>
      <c r="C272" t="e">
        <f>'[1]LANC'!#REF!</f>
        <v>#REF!</v>
      </c>
      <c r="D272" t="e">
        <f>'[1]LANC'!#REF!+'[1]LANC'!#REF!+'[1]LANC'!#REF!</f>
        <v>#REF!</v>
      </c>
      <c r="E272" s="11" t="e">
        <f>'[1]LANC'!#REF!</f>
        <v>#REF!</v>
      </c>
      <c r="F272" s="11" t="e">
        <f>'[1]LANC'!#REF!</f>
        <v>#REF!</v>
      </c>
      <c r="G272" s="11" t="e">
        <f>'[1]LANC'!#REF!</f>
        <v>#REF!</v>
      </c>
      <c r="I272" s="12" t="e">
        <f t="shared" si="27"/>
        <v>#REF!</v>
      </c>
      <c r="J272" s="12"/>
      <c r="K272" s="34" t="e">
        <f>COUNTIF('[1]LANC'!D108:AA108,("&gt;0"))</f>
        <v>#VALUE!</v>
      </c>
      <c r="L272" s="13" t="e">
        <f t="shared" si="28"/>
        <v>#REF!</v>
      </c>
      <c r="M272" s="12" t="e">
        <f t="shared" si="29"/>
        <v>#REF!</v>
      </c>
      <c r="N272" s="1" t="e">
        <f t="shared" si="30"/>
        <v>#REF!</v>
      </c>
      <c r="O272" t="e">
        <f>MAX('[1]LANC'!#REF!)</f>
        <v>#REF!</v>
      </c>
      <c r="P272" s="14" t="e">
        <f>MAX('[1]LANC'!#REF!)</f>
        <v>#REF!</v>
      </c>
    </row>
    <row r="273" spans="1:16" ht="12.75" hidden="1">
      <c r="A273" s="1" t="s">
        <v>78</v>
      </c>
      <c r="B273" t="e">
        <f>'[1]LANC'!#REF!</f>
        <v>#REF!</v>
      </c>
      <c r="C273" t="e">
        <f>'[1]LANC'!#REF!</f>
        <v>#REF!</v>
      </c>
      <c r="D273" t="e">
        <f>'[1]LANC'!#REF!+'[1]LANC'!#REF!+'[1]LANC'!#REF!</f>
        <v>#REF!</v>
      </c>
      <c r="E273" s="11" t="e">
        <f>'[1]LANC'!#REF!</f>
        <v>#REF!</v>
      </c>
      <c r="F273" s="11" t="e">
        <f>'[1]LANC'!#REF!</f>
        <v>#REF!</v>
      </c>
      <c r="G273" s="11" t="e">
        <f>'[1]LANC'!#REF!</f>
        <v>#REF!</v>
      </c>
      <c r="I273" s="12" t="e">
        <f t="shared" si="27"/>
        <v>#REF!</v>
      </c>
      <c r="J273" s="12"/>
      <c r="K273" s="34" t="e">
        <f>COUNTIF('[1]LANC'!D109:AA109,("&gt;0"))</f>
        <v>#VALUE!</v>
      </c>
      <c r="L273" s="13" t="e">
        <f t="shared" si="28"/>
        <v>#REF!</v>
      </c>
      <c r="M273" s="12" t="e">
        <f t="shared" si="29"/>
        <v>#REF!</v>
      </c>
      <c r="N273" s="1" t="e">
        <f t="shared" si="30"/>
        <v>#REF!</v>
      </c>
      <c r="O273" t="e">
        <f>MAX('[1]LANC'!#REF!)</f>
        <v>#REF!</v>
      </c>
      <c r="P273" s="14" t="e">
        <f>MAX('[1]LANC'!#REF!)</f>
        <v>#REF!</v>
      </c>
    </row>
    <row r="274" spans="1:16" ht="12.75" hidden="1">
      <c r="A274" s="1" t="s">
        <v>79</v>
      </c>
      <c r="B274" t="e">
        <f>'[1]LANC'!#REF!</f>
        <v>#REF!</v>
      </c>
      <c r="C274" t="e">
        <f>'[1]LANC'!#REF!</f>
        <v>#REF!</v>
      </c>
      <c r="D274" t="e">
        <f>'[1]LANC'!#REF!+'[1]LANC'!#REF!+'[1]LANC'!#REF!</f>
        <v>#REF!</v>
      </c>
      <c r="E274" s="11" t="e">
        <f>'[1]LANC'!#REF!</f>
        <v>#REF!</v>
      </c>
      <c r="F274" s="11" t="e">
        <f>'[1]LANC'!#REF!</f>
        <v>#REF!</v>
      </c>
      <c r="G274" s="11" t="e">
        <f>'[1]LANC'!#REF!</f>
        <v>#REF!</v>
      </c>
      <c r="I274" s="12" t="e">
        <f t="shared" si="27"/>
        <v>#REF!</v>
      </c>
      <c r="J274" s="12"/>
      <c r="K274" s="34" t="e">
        <f>COUNTIF('[1]LANC'!D110:AA110,("&gt;0"))</f>
        <v>#VALUE!</v>
      </c>
      <c r="L274" s="13" t="e">
        <f t="shared" si="28"/>
        <v>#REF!</v>
      </c>
      <c r="M274" s="12" t="e">
        <f t="shared" si="29"/>
        <v>#REF!</v>
      </c>
      <c r="N274" s="1" t="e">
        <f t="shared" si="30"/>
        <v>#REF!</v>
      </c>
      <c r="O274" t="e">
        <f>MAX('[1]LANC'!#REF!)</f>
        <v>#REF!</v>
      </c>
      <c r="P274" s="14" t="e">
        <f>MAX('[1]LANC'!#REF!)</f>
        <v>#REF!</v>
      </c>
    </row>
    <row r="275" spans="1:16" ht="12.75" hidden="1">
      <c r="A275" s="1" t="s">
        <v>80</v>
      </c>
      <c r="B275" t="e">
        <f>'[1]LANC'!#REF!</f>
        <v>#REF!</v>
      </c>
      <c r="C275" t="e">
        <f>'[1]LANC'!#REF!</f>
        <v>#REF!</v>
      </c>
      <c r="D275" t="e">
        <f>'[1]LANC'!#REF!+'[1]LANC'!#REF!+'[1]LANC'!#REF!</f>
        <v>#REF!</v>
      </c>
      <c r="E275" s="11" t="e">
        <f>'[1]LANC'!#REF!</f>
        <v>#REF!</v>
      </c>
      <c r="F275" s="11" t="e">
        <f>'[1]LANC'!#REF!</f>
        <v>#REF!</v>
      </c>
      <c r="G275" s="11" t="e">
        <f>'[1]LANC'!#REF!</f>
        <v>#REF!</v>
      </c>
      <c r="I275" s="12" t="e">
        <f t="shared" si="27"/>
        <v>#REF!</v>
      </c>
      <c r="J275" s="12"/>
      <c r="K275" s="34" t="e">
        <f>COUNTIF('[1]LANC'!D111:AA111,("&gt;0"))</f>
        <v>#VALUE!</v>
      </c>
      <c r="L275" s="13" t="e">
        <f t="shared" si="28"/>
        <v>#REF!</v>
      </c>
      <c r="M275" s="12" t="e">
        <f t="shared" si="29"/>
        <v>#REF!</v>
      </c>
      <c r="N275" s="1" t="e">
        <f t="shared" si="30"/>
        <v>#REF!</v>
      </c>
      <c r="O275" t="e">
        <f>MAX('[1]LANC'!#REF!)</f>
        <v>#REF!</v>
      </c>
      <c r="P275" s="14" t="e">
        <f>MAX('[1]LANC'!#REF!)</f>
        <v>#REF!</v>
      </c>
    </row>
    <row r="276" spans="1:16" ht="12.75" hidden="1">
      <c r="A276" s="1" t="s">
        <v>81</v>
      </c>
      <c r="B276" t="e">
        <f>'[1]LANC'!#REF!</f>
        <v>#REF!</v>
      </c>
      <c r="C276" t="e">
        <f>'[1]LANC'!#REF!</f>
        <v>#REF!</v>
      </c>
      <c r="D276" t="e">
        <f>'[1]LANC'!#REF!+'[1]LANC'!#REF!+'[1]LANC'!#REF!</f>
        <v>#REF!</v>
      </c>
      <c r="E276" s="11" t="e">
        <f>'[1]LANC'!#REF!</f>
        <v>#REF!</v>
      </c>
      <c r="F276" s="11" t="e">
        <f>'[1]LANC'!#REF!</f>
        <v>#REF!</v>
      </c>
      <c r="G276" s="11" t="e">
        <f>'[1]LANC'!#REF!</f>
        <v>#REF!</v>
      </c>
      <c r="I276" s="12" t="e">
        <f t="shared" si="27"/>
        <v>#REF!</v>
      </c>
      <c r="J276" s="12"/>
      <c r="K276" s="34" t="e">
        <f>COUNTIF('[1]LANC'!D112:AA112,("&gt;0"))</f>
        <v>#VALUE!</v>
      </c>
      <c r="L276" s="13" t="e">
        <f t="shared" si="28"/>
        <v>#REF!</v>
      </c>
      <c r="M276" s="12" t="e">
        <f t="shared" si="29"/>
        <v>#REF!</v>
      </c>
      <c r="N276" s="1" t="e">
        <f t="shared" si="30"/>
        <v>#REF!</v>
      </c>
      <c r="O276" t="e">
        <f>MAX('[1]LANC'!#REF!)</f>
        <v>#REF!</v>
      </c>
      <c r="P276" s="14" t="e">
        <f>MAX('[1]LANC'!#REF!)</f>
        <v>#REF!</v>
      </c>
    </row>
    <row r="277" spans="1:16" ht="12.75" hidden="1">
      <c r="A277" s="1" t="s">
        <v>82</v>
      </c>
      <c r="B277" t="e">
        <f>'[1]LANC'!#REF!</f>
        <v>#REF!</v>
      </c>
      <c r="C277" t="e">
        <f>'[1]LANC'!#REF!</f>
        <v>#REF!</v>
      </c>
      <c r="D277" t="e">
        <f>'[1]LANC'!#REF!+'[1]LANC'!#REF!+'[1]LANC'!#REF!</f>
        <v>#REF!</v>
      </c>
      <c r="E277" s="11" t="e">
        <f>'[1]LANC'!#REF!</f>
        <v>#REF!</v>
      </c>
      <c r="F277" s="11" t="e">
        <f>'[1]LANC'!#REF!</f>
        <v>#REF!</v>
      </c>
      <c r="G277" s="11" t="e">
        <f>'[1]LANC'!#REF!</f>
        <v>#REF!</v>
      </c>
      <c r="I277" s="12" t="e">
        <f t="shared" si="27"/>
        <v>#REF!</v>
      </c>
      <c r="J277" s="12"/>
      <c r="K277" s="34" t="e">
        <f>COUNTIF('[1]LANC'!D113:AA113,("&gt;0"))</f>
        <v>#VALUE!</v>
      </c>
      <c r="L277" s="13" t="e">
        <f t="shared" si="28"/>
        <v>#REF!</v>
      </c>
      <c r="M277" s="12" t="e">
        <f t="shared" si="29"/>
        <v>#REF!</v>
      </c>
      <c r="N277" s="1" t="e">
        <f t="shared" si="30"/>
        <v>#REF!</v>
      </c>
      <c r="O277" t="e">
        <f>MAX('[1]LANC'!#REF!)</f>
        <v>#REF!</v>
      </c>
      <c r="P277" s="14" t="e">
        <f>MAX('[1]LANC'!#REF!)</f>
        <v>#REF!</v>
      </c>
    </row>
    <row r="278" spans="1:16" ht="12.75" hidden="1">
      <c r="A278" s="1" t="s">
        <v>83</v>
      </c>
      <c r="B278" t="e">
        <f>'[1]LANC'!#REF!</f>
        <v>#REF!</v>
      </c>
      <c r="C278" t="e">
        <f>'[1]LANC'!#REF!</f>
        <v>#REF!</v>
      </c>
      <c r="D278" t="e">
        <f>'[1]LANC'!#REF!+'[1]LANC'!#REF!+'[1]LANC'!#REF!</f>
        <v>#REF!</v>
      </c>
      <c r="E278" s="11" t="e">
        <f>'[1]LANC'!#REF!</f>
        <v>#REF!</v>
      </c>
      <c r="F278" s="11" t="e">
        <f>'[1]LANC'!#REF!</f>
        <v>#REF!</v>
      </c>
      <c r="G278" s="11" t="e">
        <f>'[1]LANC'!#REF!</f>
        <v>#REF!</v>
      </c>
      <c r="I278" s="12" t="e">
        <f t="shared" si="27"/>
        <v>#REF!</v>
      </c>
      <c r="J278" s="12"/>
      <c r="K278" s="34" t="e">
        <f>COUNTIF('[1]LANC'!D114:AA114,("&gt;0"))</f>
        <v>#VALUE!</v>
      </c>
      <c r="L278" s="13" t="e">
        <f t="shared" si="28"/>
        <v>#REF!</v>
      </c>
      <c r="M278" s="12" t="e">
        <f t="shared" si="29"/>
        <v>#REF!</v>
      </c>
      <c r="N278" s="1" t="e">
        <f t="shared" si="30"/>
        <v>#REF!</v>
      </c>
      <c r="O278" t="e">
        <f>MAX('[1]LANC'!#REF!)</f>
        <v>#REF!</v>
      </c>
      <c r="P278" s="14" t="e">
        <f>MAX('[1]LANC'!#REF!)</f>
        <v>#REF!</v>
      </c>
    </row>
    <row r="279" spans="1:16" ht="12.75" hidden="1">
      <c r="A279" s="1" t="s">
        <v>84</v>
      </c>
      <c r="B279" t="e">
        <f>'[1]LANC'!#REF!</f>
        <v>#REF!</v>
      </c>
      <c r="C279" t="e">
        <f>'[1]LANC'!#REF!</f>
        <v>#REF!</v>
      </c>
      <c r="D279" t="e">
        <f>'[1]LANC'!#REF!+'[1]LANC'!#REF!+'[1]LANC'!#REF!</f>
        <v>#REF!</v>
      </c>
      <c r="E279" s="11" t="e">
        <f>'[1]LANC'!#REF!</f>
        <v>#REF!</v>
      </c>
      <c r="F279" s="11" t="e">
        <f>'[1]LANC'!#REF!</f>
        <v>#REF!</v>
      </c>
      <c r="G279" s="11" t="e">
        <f>'[1]LANC'!#REF!</f>
        <v>#REF!</v>
      </c>
      <c r="I279" s="12" t="e">
        <f t="shared" si="27"/>
        <v>#REF!</v>
      </c>
      <c r="J279" s="12"/>
      <c r="K279" s="34" t="e">
        <f>COUNTIF('[1]LANC'!D115:AA115,("&gt;0"))</f>
        <v>#VALUE!</v>
      </c>
      <c r="L279" s="13" t="e">
        <f t="shared" si="28"/>
        <v>#REF!</v>
      </c>
      <c r="M279" s="12" t="e">
        <f t="shared" si="29"/>
        <v>#REF!</v>
      </c>
      <c r="N279" s="1" t="e">
        <f t="shared" si="30"/>
        <v>#REF!</v>
      </c>
      <c r="O279" t="e">
        <f>MAX('[1]LANC'!#REF!)</f>
        <v>#REF!</v>
      </c>
      <c r="P279" s="14" t="e">
        <f>MAX('[1]LANC'!#REF!)</f>
        <v>#REF!</v>
      </c>
    </row>
    <row r="280" spans="1:16" ht="12.75" hidden="1">
      <c r="A280" s="1" t="s">
        <v>85</v>
      </c>
      <c r="B280" t="e">
        <f>'[1]LANC'!#REF!</f>
        <v>#REF!</v>
      </c>
      <c r="C280" t="e">
        <f>'[1]LANC'!#REF!</f>
        <v>#REF!</v>
      </c>
      <c r="D280" t="e">
        <f>'[1]LANC'!#REF!+'[1]LANC'!#REF!+'[1]LANC'!#REF!</f>
        <v>#REF!</v>
      </c>
      <c r="E280" s="11" t="e">
        <f>'[1]LANC'!#REF!</f>
        <v>#REF!</v>
      </c>
      <c r="F280" s="11" t="e">
        <f>'[1]LANC'!#REF!</f>
        <v>#REF!</v>
      </c>
      <c r="G280" s="11" t="e">
        <f>'[1]LANC'!#REF!</f>
        <v>#REF!</v>
      </c>
      <c r="I280" s="12" t="e">
        <f t="shared" si="27"/>
        <v>#REF!</v>
      </c>
      <c r="J280" s="12"/>
      <c r="K280" s="34" t="e">
        <f>COUNTIF('[1]LANC'!D116:AA116,("&gt;0"))</f>
        <v>#VALUE!</v>
      </c>
      <c r="L280" s="13" t="e">
        <f t="shared" si="28"/>
        <v>#REF!</v>
      </c>
      <c r="M280" s="12" t="e">
        <f t="shared" si="29"/>
        <v>#REF!</v>
      </c>
      <c r="N280" s="1" t="e">
        <f t="shared" si="30"/>
        <v>#REF!</v>
      </c>
      <c r="O280" t="e">
        <f>MAX('[1]LANC'!#REF!)</f>
        <v>#REF!</v>
      </c>
      <c r="P280" s="14" t="e">
        <f>MAX('[1]LANC'!#REF!)</f>
        <v>#REF!</v>
      </c>
    </row>
    <row r="281" spans="1:16" ht="12.75" hidden="1">
      <c r="A281" s="1" t="s">
        <v>86</v>
      </c>
      <c r="B281" t="e">
        <f>'[1]LANC'!#REF!</f>
        <v>#REF!</v>
      </c>
      <c r="C281" t="e">
        <f>'[1]LANC'!#REF!</f>
        <v>#REF!</v>
      </c>
      <c r="D281" t="e">
        <f>'[1]LANC'!#REF!+'[1]LANC'!#REF!+'[1]LANC'!#REF!</f>
        <v>#REF!</v>
      </c>
      <c r="E281" s="11" t="e">
        <f>'[1]LANC'!#REF!</f>
        <v>#REF!</v>
      </c>
      <c r="F281" s="11" t="e">
        <f>'[1]LANC'!#REF!</f>
        <v>#REF!</v>
      </c>
      <c r="G281" s="11" t="e">
        <f>'[1]LANC'!#REF!</f>
        <v>#REF!</v>
      </c>
      <c r="I281" s="12" t="e">
        <f t="shared" si="27"/>
        <v>#REF!</v>
      </c>
      <c r="J281" s="12"/>
      <c r="K281" s="34" t="e">
        <f>COUNTIF('[1]LANC'!D117:AA117,("&gt;0"))</f>
        <v>#VALUE!</v>
      </c>
      <c r="L281" s="13" t="e">
        <f t="shared" si="28"/>
        <v>#REF!</v>
      </c>
      <c r="M281" s="12" t="e">
        <f t="shared" si="29"/>
        <v>#REF!</v>
      </c>
      <c r="N281" s="1" t="e">
        <f t="shared" si="30"/>
        <v>#REF!</v>
      </c>
      <c r="O281" t="e">
        <f>MAX('[1]LANC'!#REF!)</f>
        <v>#REF!</v>
      </c>
      <c r="P281" s="14" t="e">
        <f>MAX('[1]LANC'!#REF!)</f>
        <v>#REF!</v>
      </c>
    </row>
    <row r="282" spans="1:16" ht="12.75" hidden="1">
      <c r="A282" s="1" t="s">
        <v>87</v>
      </c>
      <c r="B282" t="e">
        <f>'[1]LANC'!#REF!</f>
        <v>#REF!</v>
      </c>
      <c r="D282" t="e">
        <f>'[1]LANC'!#REF!+'[1]LANC'!#REF!+'[1]LANC'!#REF!</f>
        <v>#REF!</v>
      </c>
      <c r="E282" s="11" t="e">
        <f>'[1]LANC'!#REF!</f>
        <v>#REF!</v>
      </c>
      <c r="F282" s="11" t="e">
        <f>'[1]LANC'!#REF!</f>
        <v>#REF!</v>
      </c>
      <c r="G282" s="11" t="e">
        <f>'[1]LANC'!#REF!</f>
        <v>#REF!</v>
      </c>
      <c r="I282" s="12" t="e">
        <f t="shared" si="27"/>
        <v>#REF!</v>
      </c>
      <c r="J282" s="12"/>
      <c r="K282" s="34" t="e">
        <f>COUNTIF('[1]LANC'!D118:AA118,("&gt;0"))</f>
        <v>#VALUE!</v>
      </c>
      <c r="L282" s="13" t="e">
        <f t="shared" si="28"/>
        <v>#REF!</v>
      </c>
      <c r="M282" s="12" t="e">
        <f t="shared" si="29"/>
        <v>#REF!</v>
      </c>
      <c r="O282" t="e">
        <f>MAX('[1]LANC'!#REF!)</f>
        <v>#REF!</v>
      </c>
      <c r="P282" s="14" t="e">
        <f>MAX('[1]LANC'!#REF!)</f>
        <v>#REF!</v>
      </c>
    </row>
    <row r="283" spans="1:16" ht="12.75" hidden="1">
      <c r="A283" s="1" t="s">
        <v>88</v>
      </c>
      <c r="B283" t="e">
        <f>'[1]LANC'!#REF!</f>
        <v>#REF!</v>
      </c>
      <c r="D283" t="e">
        <f>'[1]LANC'!#REF!+'[1]LANC'!#REF!+'[1]LANC'!#REF!</f>
        <v>#REF!</v>
      </c>
      <c r="E283" s="11" t="e">
        <f>'[1]LANC'!#REF!</f>
        <v>#REF!</v>
      </c>
      <c r="F283" s="11" t="e">
        <f>'[1]LANC'!#REF!</f>
        <v>#REF!</v>
      </c>
      <c r="G283" s="11" t="e">
        <f>'[1]LANC'!#REF!</f>
        <v>#REF!</v>
      </c>
      <c r="I283" s="12" t="e">
        <f t="shared" si="27"/>
        <v>#REF!</v>
      </c>
      <c r="J283" s="12"/>
      <c r="K283" s="34" t="e">
        <f>COUNTIF('[1]LANC'!D119:AA119,("&gt;0"))</f>
        <v>#VALUE!</v>
      </c>
      <c r="L283" s="13" t="e">
        <f t="shared" si="28"/>
        <v>#REF!</v>
      </c>
      <c r="M283" s="12" t="e">
        <f t="shared" si="29"/>
        <v>#REF!</v>
      </c>
      <c r="O283" t="e">
        <f>MAX('[1]LANC'!#REF!)</f>
        <v>#REF!</v>
      </c>
      <c r="P283" s="14" t="e">
        <f>MAX('[1]LANC'!#REF!)</f>
        <v>#REF!</v>
      </c>
    </row>
    <row r="284" spans="2:16" ht="12.75" hidden="1">
      <c r="B284" t="e">
        <f>'[1]LANC'!#REF!</f>
        <v>#REF!</v>
      </c>
      <c r="D284" t="e">
        <f>'[1]LANC'!#REF!+'[1]LANC'!#REF!+'[1]LANC'!#REF!</f>
        <v>#REF!</v>
      </c>
      <c r="E284" s="11" t="e">
        <f>'[1]LANC'!#REF!</f>
        <v>#REF!</v>
      </c>
      <c r="F284" s="11" t="e">
        <f>'[1]LANC'!#REF!</f>
        <v>#REF!</v>
      </c>
      <c r="G284" s="11" t="e">
        <f>'[1]LANC'!#REF!</f>
        <v>#REF!</v>
      </c>
      <c r="I284" s="12" t="e">
        <f t="shared" si="27"/>
        <v>#REF!</v>
      </c>
      <c r="J284" s="12"/>
      <c r="K284" s="34" t="e">
        <f>COUNTIF('[1]LANC'!D120:AA120,("&gt;0"))</f>
        <v>#VALUE!</v>
      </c>
      <c r="L284" s="13" t="e">
        <f t="shared" si="28"/>
        <v>#REF!</v>
      </c>
      <c r="M284" s="12"/>
      <c r="P284" s="14"/>
    </row>
    <row r="285" spans="2:16" ht="12.75" hidden="1">
      <c r="B285" t="e">
        <f>'[1]LANC'!#REF!</f>
        <v>#REF!</v>
      </c>
      <c r="D285" t="e">
        <f>'[1]LANC'!#REF!+'[1]LANC'!#REF!+'[1]LANC'!#REF!</f>
        <v>#REF!</v>
      </c>
      <c r="E285" s="11" t="e">
        <f>'[1]LANC'!#REF!</f>
        <v>#REF!</v>
      </c>
      <c r="F285" s="11" t="e">
        <f>'[1]LANC'!#REF!</f>
        <v>#REF!</v>
      </c>
      <c r="G285" s="11" t="e">
        <f>'[1]LANC'!#REF!</f>
        <v>#REF!</v>
      </c>
      <c r="I285" s="12" t="e">
        <f t="shared" si="27"/>
        <v>#REF!</v>
      </c>
      <c r="J285" s="12"/>
      <c r="K285" s="34" t="e">
        <f>COUNTIF('[1]LANC'!D121:AA121,("&gt;0"))</f>
        <v>#VALUE!</v>
      </c>
      <c r="L285" s="13" t="e">
        <f t="shared" si="28"/>
        <v>#REF!</v>
      </c>
      <c r="M285" s="12"/>
      <c r="P285" s="14"/>
    </row>
    <row r="286" spans="2:16" ht="12.75" hidden="1">
      <c r="B286" t="e">
        <f>'[1]LANC'!#REF!</f>
        <v>#REF!</v>
      </c>
      <c r="D286" t="e">
        <f>'[1]LANC'!#REF!+'[1]LANC'!#REF!+'[1]LANC'!#REF!</f>
        <v>#REF!</v>
      </c>
      <c r="E286" s="11" t="e">
        <f>'[1]LANC'!#REF!</f>
        <v>#REF!</v>
      </c>
      <c r="F286" s="11" t="e">
        <f>'[1]LANC'!#REF!</f>
        <v>#REF!</v>
      </c>
      <c r="G286" s="11" t="e">
        <f>'[1]LANC'!#REF!</f>
        <v>#REF!</v>
      </c>
      <c r="I286" s="12" t="e">
        <f t="shared" si="27"/>
        <v>#REF!</v>
      </c>
      <c r="J286" s="12"/>
      <c r="K286" s="34" t="e">
        <f>COUNTIF('[1]LANC'!D122:AA122,("&gt;0"))</f>
        <v>#VALUE!</v>
      </c>
      <c r="L286" s="13" t="e">
        <f t="shared" si="28"/>
        <v>#REF!</v>
      </c>
      <c r="M286" s="12"/>
      <c r="P286" s="14"/>
    </row>
    <row r="287" spans="2:16" ht="12.75" hidden="1">
      <c r="B287" t="e">
        <f>'[1]LANC'!#REF!</f>
        <v>#REF!</v>
      </c>
      <c r="D287" t="e">
        <f>'[1]LANC'!#REF!+'[1]LANC'!#REF!+'[1]LANC'!#REF!</f>
        <v>#REF!</v>
      </c>
      <c r="E287" s="11" t="e">
        <f>'[1]LANC'!#REF!</f>
        <v>#REF!</v>
      </c>
      <c r="F287" s="11" t="e">
        <f>'[1]LANC'!#REF!</f>
        <v>#REF!</v>
      </c>
      <c r="G287" s="11" t="e">
        <f>'[1]LANC'!#REF!</f>
        <v>#REF!</v>
      </c>
      <c r="I287" s="12" t="e">
        <f t="shared" si="27"/>
        <v>#REF!</v>
      </c>
      <c r="J287" s="12"/>
      <c r="K287" s="34" t="e">
        <f>COUNTIF('[1]LANC'!D123:AA123,("&gt;0"))</f>
        <v>#VALUE!</v>
      </c>
      <c r="L287" s="13" t="e">
        <f t="shared" si="28"/>
        <v>#REF!</v>
      </c>
      <c r="M287" s="12"/>
      <c r="P287" s="14"/>
    </row>
    <row r="288" spans="2:16" ht="12.75" hidden="1">
      <c r="B288" t="e">
        <f>'[1]LANC'!#REF!</f>
        <v>#REF!</v>
      </c>
      <c r="D288" t="e">
        <f>'[1]LANC'!#REF!+'[1]LANC'!#REF!+'[1]LANC'!#REF!</f>
        <v>#REF!</v>
      </c>
      <c r="E288" s="11" t="e">
        <f>'[1]LANC'!#REF!</f>
        <v>#REF!</v>
      </c>
      <c r="F288" s="11" t="e">
        <f>'[1]LANC'!#REF!</f>
        <v>#REF!</v>
      </c>
      <c r="G288" s="11" t="e">
        <f>'[1]LANC'!#REF!</f>
        <v>#REF!</v>
      </c>
      <c r="I288" s="12" t="e">
        <f t="shared" si="27"/>
        <v>#REF!</v>
      </c>
      <c r="J288" s="12"/>
      <c r="K288" s="34" t="e">
        <f>COUNTIF('[1]LANC'!D124:AA124,("&gt;0"))</f>
        <v>#VALUE!</v>
      </c>
      <c r="L288" s="13" t="e">
        <f t="shared" si="28"/>
        <v>#REF!</v>
      </c>
      <c r="M288" s="12"/>
      <c r="P288" s="14"/>
    </row>
    <row r="289" spans="2:16" ht="12.75" hidden="1">
      <c r="B289" t="e">
        <f>'[1]LANC'!#REF!</f>
        <v>#REF!</v>
      </c>
      <c r="D289" t="e">
        <f>'[1]LANC'!#REF!+'[1]LANC'!#REF!+'[1]LANC'!#REF!</f>
        <v>#REF!</v>
      </c>
      <c r="E289" s="11" t="e">
        <f>'[1]LANC'!#REF!</f>
        <v>#REF!</v>
      </c>
      <c r="F289" s="11" t="e">
        <f>'[1]LANC'!#REF!</f>
        <v>#REF!</v>
      </c>
      <c r="G289" s="11" t="e">
        <f>'[1]LANC'!#REF!</f>
        <v>#REF!</v>
      </c>
      <c r="I289" s="12" t="e">
        <f t="shared" si="27"/>
        <v>#REF!</v>
      </c>
      <c r="J289" s="12"/>
      <c r="K289" s="34" t="e">
        <f>COUNTIF('[1]LANC'!D125:AA125,("&gt;0"))</f>
        <v>#VALUE!</v>
      </c>
      <c r="L289" s="13" t="e">
        <f t="shared" si="28"/>
        <v>#REF!</v>
      </c>
      <c r="M289" s="12"/>
      <c r="P289" s="14"/>
    </row>
    <row r="290" spans="2:16" ht="12.75" hidden="1">
      <c r="B290" t="e">
        <f>'[1]LANC'!#REF!</f>
        <v>#REF!</v>
      </c>
      <c r="D290" t="e">
        <f>'[1]LANC'!#REF!+'[1]LANC'!#REF!+'[1]LANC'!#REF!</f>
        <v>#REF!</v>
      </c>
      <c r="E290" s="11" t="e">
        <f>'[1]LANC'!#REF!</f>
        <v>#REF!</v>
      </c>
      <c r="F290" s="11" t="e">
        <f>'[1]LANC'!#REF!</f>
        <v>#REF!</v>
      </c>
      <c r="G290" s="11" t="e">
        <f>'[1]LANC'!#REF!</f>
        <v>#REF!</v>
      </c>
      <c r="I290" s="12" t="e">
        <f t="shared" si="27"/>
        <v>#REF!</v>
      </c>
      <c r="J290" s="12"/>
      <c r="K290" s="34" t="e">
        <f>COUNTIF('[1]LANC'!D126:AA126,("&gt;0"))</f>
        <v>#VALUE!</v>
      </c>
      <c r="L290" s="13" t="e">
        <f t="shared" si="28"/>
        <v>#REF!</v>
      </c>
      <c r="M290" s="12"/>
      <c r="P290" s="14"/>
    </row>
    <row r="291" spans="2:16" ht="12.75" hidden="1">
      <c r="B291" t="e">
        <f>'[1]LANC'!#REF!</f>
        <v>#REF!</v>
      </c>
      <c r="D291" t="e">
        <f>'[1]LANC'!#REF!+'[1]LANC'!#REF!+'[1]LANC'!#REF!</f>
        <v>#REF!</v>
      </c>
      <c r="E291" s="11" t="e">
        <f>'[1]LANC'!#REF!</f>
        <v>#REF!</v>
      </c>
      <c r="F291" s="11" t="e">
        <f>'[1]LANC'!#REF!</f>
        <v>#REF!</v>
      </c>
      <c r="G291" s="11" t="e">
        <f>'[1]LANC'!#REF!</f>
        <v>#REF!</v>
      </c>
      <c r="I291" s="12" t="e">
        <f t="shared" si="27"/>
        <v>#REF!</v>
      </c>
      <c r="J291" s="12"/>
      <c r="K291" s="34" t="e">
        <f>COUNTIF('[1]LANC'!D127:AA127,("&gt;0"))</f>
        <v>#VALUE!</v>
      </c>
      <c r="L291" s="13" t="e">
        <f t="shared" si="28"/>
        <v>#REF!</v>
      </c>
      <c r="M291" s="12"/>
      <c r="P291" s="14"/>
    </row>
    <row r="292" spans="2:16" ht="12.75" hidden="1">
      <c r="B292" t="e">
        <f>'[1]LANC'!#REF!</f>
        <v>#REF!</v>
      </c>
      <c r="D292" t="e">
        <f>'[1]LANC'!#REF!+'[1]LANC'!#REF!+'[1]LANC'!#REF!</f>
        <v>#REF!</v>
      </c>
      <c r="E292" s="11" t="e">
        <f>'[1]LANC'!#REF!</f>
        <v>#REF!</v>
      </c>
      <c r="F292" s="11" t="e">
        <f>'[1]LANC'!#REF!</f>
        <v>#REF!</v>
      </c>
      <c r="G292" s="11" t="e">
        <f>'[1]LANC'!#REF!</f>
        <v>#REF!</v>
      </c>
      <c r="I292" s="12" t="e">
        <f t="shared" si="27"/>
        <v>#REF!</v>
      </c>
      <c r="J292" s="12"/>
      <c r="K292" s="34" t="e">
        <f>COUNTIF('[1]LANC'!D128:AA128,("&gt;0"))</f>
        <v>#VALUE!</v>
      </c>
      <c r="L292" s="13" t="e">
        <f t="shared" si="28"/>
        <v>#REF!</v>
      </c>
      <c r="M292" s="12"/>
      <c r="P292" s="14"/>
    </row>
    <row r="293" spans="2:16" ht="12.75" hidden="1">
      <c r="B293" t="e">
        <f>'[1]LANC'!#REF!</f>
        <v>#REF!</v>
      </c>
      <c r="D293" t="e">
        <f>'[1]LANC'!#REF!+'[1]LANC'!#REF!+'[1]LANC'!#REF!</f>
        <v>#REF!</v>
      </c>
      <c r="E293" s="11" t="e">
        <f>'[1]LANC'!#REF!</f>
        <v>#REF!</v>
      </c>
      <c r="F293" s="11" t="e">
        <f>'[1]LANC'!#REF!</f>
        <v>#REF!</v>
      </c>
      <c r="G293" s="11" t="e">
        <f>'[1]LANC'!#REF!</f>
        <v>#REF!</v>
      </c>
      <c r="I293" s="12" t="e">
        <f t="shared" si="27"/>
        <v>#REF!</v>
      </c>
      <c r="J293" s="12"/>
      <c r="K293" s="34" t="e">
        <f>COUNTIF('[1]LANC'!D129:AA129,("&gt;0"))</f>
        <v>#VALUE!</v>
      </c>
      <c r="L293" s="13" t="e">
        <f t="shared" si="28"/>
        <v>#REF!</v>
      </c>
      <c r="M293" s="12"/>
      <c r="P293" s="14"/>
    </row>
    <row r="294" spans="2:16" ht="12.75" hidden="1">
      <c r="B294" t="e">
        <f>'[1]LANC'!#REF!</f>
        <v>#REF!</v>
      </c>
      <c r="D294" t="e">
        <f>'[1]LANC'!#REF!+'[1]LANC'!#REF!+'[1]LANC'!#REF!</f>
        <v>#REF!</v>
      </c>
      <c r="E294" s="11" t="e">
        <f>'[1]LANC'!#REF!</f>
        <v>#REF!</v>
      </c>
      <c r="F294" s="11" t="e">
        <f>'[1]LANC'!#REF!</f>
        <v>#REF!</v>
      </c>
      <c r="G294" s="11" t="e">
        <f>'[1]LANC'!#REF!</f>
        <v>#REF!</v>
      </c>
      <c r="I294" s="12" t="e">
        <f t="shared" si="27"/>
        <v>#REF!</v>
      </c>
      <c r="J294" s="12"/>
      <c r="K294" s="34" t="e">
        <f>COUNTIF('[1]LANC'!D130:AA130,("&gt;0"))</f>
        <v>#VALUE!</v>
      </c>
      <c r="L294" s="13" t="e">
        <f t="shared" si="28"/>
        <v>#REF!</v>
      </c>
      <c r="M294" s="12"/>
      <c r="P294" s="14"/>
    </row>
    <row r="295" spans="2:16" ht="12.75" hidden="1">
      <c r="B295" t="e">
        <f>'[1]LANC'!#REF!</f>
        <v>#REF!</v>
      </c>
      <c r="D295" t="e">
        <f>'[1]LANC'!#REF!+'[1]LANC'!#REF!+'[1]LANC'!#REF!</f>
        <v>#REF!</v>
      </c>
      <c r="E295" s="11" t="e">
        <f>'[1]LANC'!#REF!</f>
        <v>#REF!</v>
      </c>
      <c r="F295" s="11" t="e">
        <f>'[1]LANC'!#REF!</f>
        <v>#REF!</v>
      </c>
      <c r="G295" s="11" t="e">
        <f>'[1]LANC'!#REF!</f>
        <v>#REF!</v>
      </c>
      <c r="I295" s="12" t="e">
        <f t="shared" si="27"/>
        <v>#REF!</v>
      </c>
      <c r="J295" s="12"/>
      <c r="K295" s="34" t="e">
        <f>COUNTIF('[1]LANC'!D131:AA131,("&gt;0"))</f>
        <v>#VALUE!</v>
      </c>
      <c r="L295" s="13" t="e">
        <f t="shared" si="28"/>
        <v>#REF!</v>
      </c>
      <c r="M295" s="12"/>
      <c r="P295" s="14"/>
    </row>
    <row r="296" spans="2:16" ht="12.75" hidden="1">
      <c r="B296" t="e">
        <f>'[1]LANC'!#REF!</f>
        <v>#REF!</v>
      </c>
      <c r="D296" t="e">
        <f>'[1]LANC'!#REF!+'[1]LANC'!#REF!+'[1]LANC'!#REF!</f>
        <v>#REF!</v>
      </c>
      <c r="E296" s="11" t="e">
        <f>'[1]LANC'!#REF!</f>
        <v>#REF!</v>
      </c>
      <c r="F296" s="11" t="e">
        <f>'[1]LANC'!#REF!</f>
        <v>#REF!</v>
      </c>
      <c r="G296" s="11" t="e">
        <f>'[1]LANC'!#REF!</f>
        <v>#REF!</v>
      </c>
      <c r="I296" s="12" t="e">
        <f t="shared" si="27"/>
        <v>#REF!</v>
      </c>
      <c r="J296" s="12"/>
      <c r="K296" s="34" t="e">
        <f>COUNTIF('[1]LANC'!D132:AA132,("&gt;0"))</f>
        <v>#VALUE!</v>
      </c>
      <c r="L296" s="13" t="e">
        <f t="shared" si="28"/>
        <v>#REF!</v>
      </c>
      <c r="M296" s="12"/>
      <c r="P296" s="14"/>
    </row>
    <row r="297" spans="2:16" ht="12.75" hidden="1">
      <c r="B297" t="e">
        <f>'[1]LANC'!#REF!</f>
        <v>#REF!</v>
      </c>
      <c r="D297" t="e">
        <f>'[1]LANC'!#REF!+'[1]LANC'!#REF!+'[1]LANC'!#REF!</f>
        <v>#REF!</v>
      </c>
      <c r="E297" s="11" t="e">
        <f>'[1]LANC'!#REF!</f>
        <v>#REF!</v>
      </c>
      <c r="F297" s="11" t="e">
        <f>'[1]LANC'!#REF!</f>
        <v>#REF!</v>
      </c>
      <c r="G297" s="11" t="e">
        <f>'[1]LANC'!#REF!</f>
        <v>#REF!</v>
      </c>
      <c r="I297" s="12" t="e">
        <f t="shared" si="27"/>
        <v>#REF!</v>
      </c>
      <c r="J297" s="12"/>
      <c r="K297" s="34" t="e">
        <f>COUNTIF('[1]LANC'!D133:AA133,("&gt;0"))</f>
        <v>#VALUE!</v>
      </c>
      <c r="L297" s="13" t="e">
        <f t="shared" si="28"/>
        <v>#REF!</v>
      </c>
      <c r="M297" s="12"/>
      <c r="P297" s="14"/>
    </row>
    <row r="298" spans="2:16" ht="12.75" hidden="1">
      <c r="B298" t="e">
        <f>'[1]LANC'!#REF!</f>
        <v>#REF!</v>
      </c>
      <c r="D298" t="e">
        <f>'[1]LANC'!#REF!+'[1]LANC'!#REF!+'[1]LANC'!#REF!</f>
        <v>#REF!</v>
      </c>
      <c r="E298" s="11" t="e">
        <f>'[1]LANC'!#REF!</f>
        <v>#REF!</v>
      </c>
      <c r="F298" s="11" t="e">
        <f>'[1]LANC'!#REF!</f>
        <v>#REF!</v>
      </c>
      <c r="G298" s="11" t="e">
        <f>'[1]LANC'!#REF!</f>
        <v>#REF!</v>
      </c>
      <c r="I298" s="12" t="e">
        <f t="shared" si="27"/>
        <v>#REF!</v>
      </c>
      <c r="J298" s="12"/>
      <c r="K298" s="34" t="e">
        <f>COUNTIF('[1]LANC'!D134:AA134,("&gt;0"))</f>
        <v>#VALUE!</v>
      </c>
      <c r="L298" s="13" t="e">
        <f t="shared" si="28"/>
        <v>#REF!</v>
      </c>
      <c r="M298" s="12"/>
      <c r="P298" s="14"/>
    </row>
    <row r="299" spans="2:16" ht="12.75" hidden="1">
      <c r="B299" t="e">
        <f>'[1]LANC'!#REF!</f>
        <v>#REF!</v>
      </c>
      <c r="D299" t="e">
        <f>'[1]LANC'!#REF!+'[1]LANC'!#REF!+'[1]LANC'!#REF!</f>
        <v>#REF!</v>
      </c>
      <c r="E299" s="11" t="e">
        <f>'[1]LANC'!#REF!</f>
        <v>#REF!</v>
      </c>
      <c r="F299" s="11" t="e">
        <f>'[1]LANC'!#REF!</f>
        <v>#REF!</v>
      </c>
      <c r="G299" s="11" t="e">
        <f>'[1]LANC'!#REF!</f>
        <v>#REF!</v>
      </c>
      <c r="I299" s="12" t="e">
        <f t="shared" si="27"/>
        <v>#REF!</v>
      </c>
      <c r="J299" s="12"/>
      <c r="K299" s="34" t="e">
        <f>COUNTIF('[1]LANC'!D135:AA135,("&gt;0"))</f>
        <v>#VALUE!</v>
      </c>
      <c r="L299" s="13" t="e">
        <f t="shared" si="28"/>
        <v>#REF!</v>
      </c>
      <c r="M299" s="12"/>
      <c r="P299" s="14"/>
    </row>
    <row r="300" spans="2:16" ht="12.75" hidden="1">
      <c r="B300" t="e">
        <f>'[1]LANC'!#REF!</f>
        <v>#REF!</v>
      </c>
      <c r="D300" t="e">
        <f>'[1]LANC'!#REF!+'[1]LANC'!#REF!+'[1]LANC'!#REF!</f>
        <v>#REF!</v>
      </c>
      <c r="E300" s="11" t="e">
        <f>'[1]LANC'!#REF!</f>
        <v>#REF!</v>
      </c>
      <c r="F300" s="11" t="e">
        <f>'[1]LANC'!#REF!</f>
        <v>#REF!</v>
      </c>
      <c r="G300" s="11" t="e">
        <f>'[1]LANC'!#REF!</f>
        <v>#REF!</v>
      </c>
      <c r="I300" s="12" t="e">
        <f t="shared" si="27"/>
        <v>#REF!</v>
      </c>
      <c r="J300" s="12"/>
      <c r="K300" s="34" t="e">
        <f>COUNTIF('[1]LANC'!D136:AA136,("&gt;0"))</f>
        <v>#VALUE!</v>
      </c>
      <c r="L300" s="13" t="e">
        <f t="shared" si="28"/>
        <v>#REF!</v>
      </c>
      <c r="M300" s="12"/>
      <c r="P300" s="14"/>
    </row>
    <row r="301" spans="2:16" ht="12.75" hidden="1">
      <c r="B301" t="e">
        <f>'[1]LANC'!#REF!</f>
        <v>#REF!</v>
      </c>
      <c r="D301" t="e">
        <f>'[1]LANC'!#REF!+'[1]LANC'!#REF!+'[1]LANC'!#REF!</f>
        <v>#REF!</v>
      </c>
      <c r="E301" s="11" t="e">
        <f>'[1]LANC'!#REF!</f>
        <v>#REF!</v>
      </c>
      <c r="F301" s="11" t="e">
        <f>'[1]LANC'!#REF!</f>
        <v>#REF!</v>
      </c>
      <c r="G301" s="11" t="e">
        <f>'[1]LANC'!#REF!</f>
        <v>#REF!</v>
      </c>
      <c r="I301" s="12" t="e">
        <f t="shared" si="27"/>
        <v>#REF!</v>
      </c>
      <c r="J301" s="12"/>
      <c r="K301" s="34" t="e">
        <f>COUNTIF('[1]LANC'!D137:AA137,("&gt;0"))</f>
        <v>#VALUE!</v>
      </c>
      <c r="L301" s="13" t="e">
        <f t="shared" si="28"/>
        <v>#REF!</v>
      </c>
      <c r="M301" s="12"/>
      <c r="P301" s="14"/>
    </row>
    <row r="302" spans="2:16" ht="12.75" hidden="1">
      <c r="B302" t="e">
        <f>'[1]LANC'!#REF!</f>
        <v>#REF!</v>
      </c>
      <c r="D302" t="e">
        <f>'[1]LANC'!#REF!+'[1]LANC'!#REF!+'[1]LANC'!#REF!</f>
        <v>#REF!</v>
      </c>
      <c r="E302" s="11" t="e">
        <f>'[1]LANC'!#REF!</f>
        <v>#REF!</v>
      </c>
      <c r="F302" s="11" t="e">
        <f>'[1]LANC'!#REF!</f>
        <v>#REF!</v>
      </c>
      <c r="G302" s="11" t="e">
        <f>'[1]LANC'!#REF!</f>
        <v>#REF!</v>
      </c>
      <c r="I302" s="12" t="e">
        <f aca="true" t="shared" si="31" ref="I302:I317">SUM(E302:G302)</f>
        <v>#REF!</v>
      </c>
      <c r="J302" s="12"/>
      <c r="K302" s="34" t="e">
        <f>COUNTIF('[1]LANC'!D138:AA138,("&gt;0"))</f>
        <v>#VALUE!</v>
      </c>
      <c r="L302" s="13" t="e">
        <f aca="true" t="shared" si="32" ref="L302:L316">I302/K302</f>
        <v>#REF!</v>
      </c>
      <c r="M302" s="12"/>
      <c r="P302" s="14"/>
    </row>
    <row r="303" spans="2:16" ht="12.75" hidden="1">
      <c r="B303" t="e">
        <f>'[1]LANC'!#REF!</f>
        <v>#REF!</v>
      </c>
      <c r="D303" t="e">
        <f>'[1]LANC'!#REF!+'[1]LANC'!#REF!+'[1]LANC'!#REF!</f>
        <v>#REF!</v>
      </c>
      <c r="E303" s="11" t="e">
        <f>'[1]LANC'!#REF!</f>
        <v>#REF!</v>
      </c>
      <c r="F303" s="11" t="e">
        <f>'[1]LANC'!#REF!</f>
        <v>#REF!</v>
      </c>
      <c r="G303" s="11" t="e">
        <f>'[1]LANC'!#REF!</f>
        <v>#REF!</v>
      </c>
      <c r="I303" s="12" t="e">
        <f t="shared" si="31"/>
        <v>#REF!</v>
      </c>
      <c r="J303" s="12"/>
      <c r="K303" s="34" t="e">
        <f>COUNTIF('[1]LANC'!D139:AA139,("&gt;0"))</f>
        <v>#VALUE!</v>
      </c>
      <c r="L303" s="13" t="e">
        <f t="shared" si="32"/>
        <v>#REF!</v>
      </c>
      <c r="M303" s="12"/>
      <c r="P303" s="14"/>
    </row>
    <row r="304" spans="2:16" ht="12.75" hidden="1">
      <c r="B304" t="e">
        <f>'[1]LANC'!#REF!</f>
        <v>#REF!</v>
      </c>
      <c r="D304" t="e">
        <f>'[1]LANC'!#REF!+'[1]LANC'!#REF!+'[1]LANC'!#REF!</f>
        <v>#REF!</v>
      </c>
      <c r="E304" s="11" t="e">
        <f>'[1]LANC'!#REF!</f>
        <v>#REF!</v>
      </c>
      <c r="F304" s="11" t="e">
        <f>'[1]LANC'!#REF!</f>
        <v>#REF!</v>
      </c>
      <c r="G304" s="11" t="e">
        <f>'[1]LANC'!#REF!</f>
        <v>#REF!</v>
      </c>
      <c r="I304" s="12" t="e">
        <f t="shared" si="31"/>
        <v>#REF!</v>
      </c>
      <c r="J304" s="12"/>
      <c r="K304" s="34" t="e">
        <f>COUNTIF('[1]LANC'!D140:AA140,("&gt;0"))</f>
        <v>#VALUE!</v>
      </c>
      <c r="L304" s="13" t="e">
        <f t="shared" si="32"/>
        <v>#REF!</v>
      </c>
      <c r="M304" s="12"/>
      <c r="P304" s="14"/>
    </row>
    <row r="305" spans="2:16" ht="12.75" hidden="1">
      <c r="B305" t="e">
        <f>'[1]LANC'!#REF!</f>
        <v>#REF!</v>
      </c>
      <c r="D305" t="e">
        <f>'[1]LANC'!#REF!+'[1]LANC'!#REF!+'[1]LANC'!#REF!</f>
        <v>#REF!</v>
      </c>
      <c r="E305" s="11" t="e">
        <f>'[1]LANC'!#REF!</f>
        <v>#REF!</v>
      </c>
      <c r="F305" s="11" t="e">
        <f>'[1]LANC'!#REF!</f>
        <v>#REF!</v>
      </c>
      <c r="G305" s="11" t="e">
        <f>'[1]LANC'!#REF!</f>
        <v>#REF!</v>
      </c>
      <c r="I305" s="12" t="e">
        <f t="shared" si="31"/>
        <v>#REF!</v>
      </c>
      <c r="J305" s="12"/>
      <c r="K305" s="34" t="e">
        <f>COUNTIF('[1]LANC'!D141:AA141,("&gt;0"))</f>
        <v>#VALUE!</v>
      </c>
      <c r="L305" s="13" t="e">
        <f t="shared" si="32"/>
        <v>#REF!</v>
      </c>
      <c r="M305" s="12"/>
      <c r="P305" s="14"/>
    </row>
    <row r="306" spans="2:16" ht="12.75" hidden="1">
      <c r="B306" t="e">
        <f>'[1]LANC'!#REF!</f>
        <v>#REF!</v>
      </c>
      <c r="D306" t="e">
        <f>'[1]LANC'!#REF!+'[1]LANC'!#REF!+'[1]LANC'!#REF!</f>
        <v>#REF!</v>
      </c>
      <c r="E306" s="11" t="e">
        <f>'[1]LANC'!#REF!</f>
        <v>#REF!</v>
      </c>
      <c r="F306" s="11" t="e">
        <f>'[1]LANC'!#REF!</f>
        <v>#REF!</v>
      </c>
      <c r="G306" s="11" t="e">
        <f>'[1]LANC'!#REF!</f>
        <v>#REF!</v>
      </c>
      <c r="I306" s="12" t="e">
        <f t="shared" si="31"/>
        <v>#REF!</v>
      </c>
      <c r="J306" s="12"/>
      <c r="K306" s="34" t="e">
        <f>COUNTIF('[1]LANC'!D142:AA142,("&gt;0"))</f>
        <v>#VALUE!</v>
      </c>
      <c r="L306" s="13" t="e">
        <f t="shared" si="32"/>
        <v>#REF!</v>
      </c>
      <c r="M306" s="12"/>
      <c r="P306" s="14"/>
    </row>
    <row r="307" spans="2:16" ht="12.75" hidden="1">
      <c r="B307" t="e">
        <f>'[1]LANC'!#REF!</f>
        <v>#REF!</v>
      </c>
      <c r="D307" t="e">
        <f>'[1]LANC'!#REF!+'[1]LANC'!#REF!+'[1]LANC'!#REF!</f>
        <v>#REF!</v>
      </c>
      <c r="E307" s="11" t="e">
        <f>'[1]LANC'!#REF!</f>
        <v>#REF!</v>
      </c>
      <c r="F307" s="11" t="e">
        <f>'[1]LANC'!#REF!</f>
        <v>#REF!</v>
      </c>
      <c r="G307" s="11" t="e">
        <f>'[1]LANC'!#REF!</f>
        <v>#REF!</v>
      </c>
      <c r="I307" s="12" t="e">
        <f t="shared" si="31"/>
        <v>#REF!</v>
      </c>
      <c r="J307" s="12"/>
      <c r="K307" s="34" t="e">
        <f>COUNTIF('[1]LANC'!D143:AA143,("&gt;0"))</f>
        <v>#VALUE!</v>
      </c>
      <c r="L307" s="13" t="e">
        <f t="shared" si="32"/>
        <v>#REF!</v>
      </c>
      <c r="M307" s="12"/>
      <c r="P307" s="14"/>
    </row>
    <row r="308" spans="2:16" ht="12.75" hidden="1">
      <c r="B308" t="e">
        <f>'[1]LANC'!#REF!</f>
        <v>#REF!</v>
      </c>
      <c r="D308" t="e">
        <f>'[1]LANC'!#REF!+'[1]LANC'!#REF!+'[1]LANC'!#REF!</f>
        <v>#REF!</v>
      </c>
      <c r="E308" s="11" t="e">
        <f>'[1]LANC'!#REF!</f>
        <v>#REF!</v>
      </c>
      <c r="F308" s="11" t="e">
        <f>'[1]LANC'!#REF!</f>
        <v>#REF!</v>
      </c>
      <c r="G308" s="11" t="e">
        <f>'[1]LANC'!#REF!</f>
        <v>#REF!</v>
      </c>
      <c r="I308" s="12" t="e">
        <f t="shared" si="31"/>
        <v>#REF!</v>
      </c>
      <c r="J308" s="12"/>
      <c r="K308" s="34" t="e">
        <f>COUNTIF('[1]LANC'!D144:AA144,("&gt;0"))</f>
        <v>#VALUE!</v>
      </c>
      <c r="L308" s="13" t="e">
        <f t="shared" si="32"/>
        <v>#REF!</v>
      </c>
      <c r="M308" s="12"/>
      <c r="P308" s="14"/>
    </row>
    <row r="309" spans="2:16" ht="12.75" hidden="1">
      <c r="B309" t="e">
        <f>'[1]LANC'!#REF!</f>
        <v>#REF!</v>
      </c>
      <c r="D309" t="e">
        <f>'[1]LANC'!#REF!+'[1]LANC'!#REF!+'[1]LANC'!#REF!</f>
        <v>#REF!</v>
      </c>
      <c r="E309" s="11" t="e">
        <f>'[1]LANC'!#REF!</f>
        <v>#REF!</v>
      </c>
      <c r="F309" s="11" t="e">
        <f>'[1]LANC'!#REF!</f>
        <v>#REF!</v>
      </c>
      <c r="G309" s="11" t="e">
        <f>'[1]LANC'!#REF!</f>
        <v>#REF!</v>
      </c>
      <c r="I309" s="12" t="e">
        <f t="shared" si="31"/>
        <v>#REF!</v>
      </c>
      <c r="J309" s="12"/>
      <c r="K309" s="34" t="e">
        <f>COUNTIF('[1]LANC'!D145:AA145,("&gt;0"))</f>
        <v>#VALUE!</v>
      </c>
      <c r="L309" s="13" t="e">
        <f t="shared" si="32"/>
        <v>#REF!</v>
      </c>
      <c r="M309" s="12"/>
      <c r="P309" s="14"/>
    </row>
    <row r="310" spans="2:16" ht="12.75" hidden="1">
      <c r="B310" t="e">
        <f>'[1]LANC'!#REF!</f>
        <v>#REF!</v>
      </c>
      <c r="D310" t="e">
        <f>'[1]LANC'!#REF!+'[1]LANC'!#REF!+'[1]LANC'!#REF!</f>
        <v>#REF!</v>
      </c>
      <c r="E310" s="11" t="e">
        <f>'[1]LANC'!#REF!</f>
        <v>#REF!</v>
      </c>
      <c r="F310" s="11" t="e">
        <f>'[1]LANC'!#REF!</f>
        <v>#REF!</v>
      </c>
      <c r="G310" s="11" t="e">
        <f>'[1]LANC'!#REF!</f>
        <v>#REF!</v>
      </c>
      <c r="I310" s="12" t="e">
        <f t="shared" si="31"/>
        <v>#REF!</v>
      </c>
      <c r="J310" s="12"/>
      <c r="K310" s="34" t="e">
        <f>COUNTIF('[1]LANC'!D146:AA146,("&gt;0"))</f>
        <v>#VALUE!</v>
      </c>
      <c r="L310" s="13" t="e">
        <f t="shared" si="32"/>
        <v>#REF!</v>
      </c>
      <c r="M310" s="12"/>
      <c r="P310" s="14"/>
    </row>
    <row r="311" spans="2:16" ht="12.75" hidden="1">
      <c r="B311" t="e">
        <f>'[1]LANC'!#REF!</f>
        <v>#REF!</v>
      </c>
      <c r="D311" t="e">
        <f>'[1]LANC'!#REF!+'[1]LANC'!#REF!+'[1]LANC'!#REF!</f>
        <v>#REF!</v>
      </c>
      <c r="E311" s="11" t="e">
        <f>'[1]LANC'!#REF!</f>
        <v>#REF!</v>
      </c>
      <c r="F311" s="11" t="e">
        <f>'[1]LANC'!#REF!</f>
        <v>#REF!</v>
      </c>
      <c r="G311" s="11" t="e">
        <f>'[1]LANC'!#REF!</f>
        <v>#REF!</v>
      </c>
      <c r="I311" s="12" t="e">
        <f t="shared" si="31"/>
        <v>#REF!</v>
      </c>
      <c r="J311" s="12"/>
      <c r="K311" s="34" t="e">
        <f>COUNTIF('[1]LANC'!D147:AA147,("&gt;0"))</f>
        <v>#VALUE!</v>
      </c>
      <c r="L311" s="13" t="e">
        <f t="shared" si="32"/>
        <v>#REF!</v>
      </c>
      <c r="M311" s="12"/>
      <c r="P311" s="14"/>
    </row>
    <row r="312" spans="2:16" ht="12.75" hidden="1">
      <c r="B312" t="e">
        <f>'[1]LANC'!#REF!</f>
        <v>#REF!</v>
      </c>
      <c r="D312" t="e">
        <f>'[1]LANC'!#REF!+'[1]LANC'!#REF!+'[1]LANC'!#REF!</f>
        <v>#REF!</v>
      </c>
      <c r="E312" s="11" t="e">
        <f>'[1]LANC'!#REF!</f>
        <v>#REF!</v>
      </c>
      <c r="F312" s="11" t="e">
        <f>'[1]LANC'!#REF!</f>
        <v>#REF!</v>
      </c>
      <c r="G312" s="11" t="e">
        <f>'[1]LANC'!#REF!</f>
        <v>#REF!</v>
      </c>
      <c r="I312" s="12" t="e">
        <f t="shared" si="31"/>
        <v>#REF!</v>
      </c>
      <c r="J312" s="12"/>
      <c r="K312" s="34" t="e">
        <f>COUNTIF('[1]LANC'!D148:AA148,("&gt;0"))</f>
        <v>#VALUE!</v>
      </c>
      <c r="L312" s="13" t="e">
        <f t="shared" si="32"/>
        <v>#REF!</v>
      </c>
      <c r="M312" s="12"/>
      <c r="P312" s="14"/>
    </row>
    <row r="313" spans="2:16" ht="12.75" hidden="1">
      <c r="B313" t="e">
        <f>'[1]LANC'!#REF!</f>
        <v>#REF!</v>
      </c>
      <c r="D313" t="e">
        <f>'[1]LANC'!#REF!+'[1]LANC'!#REF!+'[1]LANC'!#REF!</f>
        <v>#REF!</v>
      </c>
      <c r="E313" s="11" t="e">
        <f>'[1]LANC'!#REF!</f>
        <v>#REF!</v>
      </c>
      <c r="F313" s="11" t="e">
        <f>'[1]LANC'!#REF!</f>
        <v>#REF!</v>
      </c>
      <c r="G313" s="11" t="e">
        <f>'[1]LANC'!#REF!</f>
        <v>#REF!</v>
      </c>
      <c r="I313" s="12" t="e">
        <f t="shared" si="31"/>
        <v>#REF!</v>
      </c>
      <c r="J313" s="12"/>
      <c r="K313" s="34" t="e">
        <f>COUNTIF('[1]LANC'!D149:AA149,("&gt;0"))</f>
        <v>#VALUE!</v>
      </c>
      <c r="L313" s="13" t="e">
        <f t="shared" si="32"/>
        <v>#REF!</v>
      </c>
      <c r="M313" s="12"/>
      <c r="P313" s="14"/>
    </row>
    <row r="314" spans="2:16" ht="12.75" hidden="1">
      <c r="B314" t="e">
        <f>'[1]LANC'!#REF!</f>
        <v>#REF!</v>
      </c>
      <c r="D314" t="e">
        <f>'[1]LANC'!#REF!+'[1]LANC'!#REF!+'[1]LANC'!#REF!</f>
        <v>#REF!</v>
      </c>
      <c r="E314" s="11" t="e">
        <f>'[1]LANC'!#REF!</f>
        <v>#REF!</v>
      </c>
      <c r="F314" s="11" t="e">
        <f>'[1]LANC'!#REF!</f>
        <v>#REF!</v>
      </c>
      <c r="G314" s="11" t="e">
        <f>'[1]LANC'!#REF!</f>
        <v>#REF!</v>
      </c>
      <c r="I314" s="12" t="e">
        <f t="shared" si="31"/>
        <v>#REF!</v>
      </c>
      <c r="J314" s="12"/>
      <c r="K314" s="34" t="e">
        <f>COUNTIF('[1]LANC'!D150:AA150,("&gt;0"))</f>
        <v>#VALUE!</v>
      </c>
      <c r="L314" s="13" t="e">
        <f t="shared" si="32"/>
        <v>#REF!</v>
      </c>
      <c r="M314" s="12"/>
      <c r="P314" s="14"/>
    </row>
    <row r="315" spans="2:16" ht="12.75" hidden="1">
      <c r="B315" t="e">
        <f>'[1]LANC'!#REF!</f>
        <v>#REF!</v>
      </c>
      <c r="D315" t="e">
        <f>'[1]LANC'!#REF!+'[1]LANC'!#REF!+'[1]LANC'!#REF!</f>
        <v>#REF!</v>
      </c>
      <c r="E315" s="11" t="e">
        <f>'[1]LANC'!#REF!</f>
        <v>#REF!</v>
      </c>
      <c r="F315" s="11" t="e">
        <f>'[1]LANC'!#REF!</f>
        <v>#REF!</v>
      </c>
      <c r="G315" s="11" t="e">
        <f>'[1]LANC'!#REF!</f>
        <v>#REF!</v>
      </c>
      <c r="I315" s="12" t="e">
        <f t="shared" si="31"/>
        <v>#REF!</v>
      </c>
      <c r="J315" s="12"/>
      <c r="K315" s="34" t="e">
        <f>COUNTIF('[1]LANC'!D151:AA151,("&gt;0"))</f>
        <v>#VALUE!</v>
      </c>
      <c r="L315" s="13" t="e">
        <f t="shared" si="32"/>
        <v>#REF!</v>
      </c>
      <c r="M315" s="12"/>
      <c r="P315" s="14"/>
    </row>
    <row r="316" spans="2:16" ht="12.75" hidden="1">
      <c r="B316" t="e">
        <f>'[1]LANC'!#REF!</f>
        <v>#REF!</v>
      </c>
      <c r="D316" t="e">
        <f>'[1]LANC'!#REF!+'[1]LANC'!#REF!+'[1]LANC'!#REF!</f>
        <v>#REF!</v>
      </c>
      <c r="E316" s="11" t="e">
        <f>'[1]LANC'!#REF!</f>
        <v>#REF!</v>
      </c>
      <c r="F316" s="11" t="e">
        <f>'[1]LANC'!#REF!</f>
        <v>#REF!</v>
      </c>
      <c r="G316" s="11" t="e">
        <f>'[1]LANC'!#REF!</f>
        <v>#REF!</v>
      </c>
      <c r="I316" s="12" t="e">
        <f t="shared" si="31"/>
        <v>#REF!</v>
      </c>
      <c r="J316" s="12"/>
      <c r="K316" s="34" t="e">
        <f>COUNTIF('[1]LANC'!D152:AA152,("&gt;0"))</f>
        <v>#VALUE!</v>
      </c>
      <c r="L316" s="13" t="e">
        <f t="shared" si="32"/>
        <v>#REF!</v>
      </c>
      <c r="M316" s="12"/>
      <c r="P316" s="14"/>
    </row>
    <row r="317" spans="4:16" ht="12.75" hidden="1">
      <c r="D317" t="e">
        <f>'[1]LANC'!#REF!+'[1]LANC'!#REF!+'[1]LANC'!#REF!</f>
        <v>#REF!</v>
      </c>
      <c r="E317" s="11" t="e">
        <f>'[1]LANC'!#REF!</f>
        <v>#REF!</v>
      </c>
      <c r="F317" s="11" t="e">
        <f>'[1]LANC'!#REF!</f>
        <v>#REF!</v>
      </c>
      <c r="G317" s="11" t="e">
        <f>'[1]LANC'!#REF!</f>
        <v>#REF!</v>
      </c>
      <c r="I317" s="12" t="e">
        <f t="shared" si="31"/>
        <v>#REF!</v>
      </c>
      <c r="J317" s="12"/>
      <c r="K317" s="34" t="e">
        <f>COUNTIF('[1]LANC'!D153:AA153,("&gt;0"))</f>
        <v>#VALUE!</v>
      </c>
      <c r="L317" s="13"/>
      <c r="M317" s="12"/>
      <c r="P317" s="14"/>
    </row>
    <row r="319" ht="13.5" thickBot="1"/>
    <row r="320" spans="4:13" ht="13.5" thickBot="1">
      <c r="D320" s="65"/>
      <c r="E320" s="66" t="s">
        <v>50</v>
      </c>
      <c r="F320" s="70"/>
      <c r="G320" s="66"/>
      <c r="H320" s="66"/>
      <c r="I320" s="66" t="str">
        <f>INDEX(B226:B317,MATCH(M320,O226:O317,0),1)</f>
        <v>Lucas Ferrer</v>
      </c>
      <c r="J320" s="66"/>
      <c r="K320" s="66"/>
      <c r="L320" s="66"/>
      <c r="M320" s="67">
        <f>MAX(O226:O237)</f>
        <v>255</v>
      </c>
    </row>
    <row r="321" ht="13.5" thickBot="1"/>
    <row r="322" spans="4:13" ht="13.5" thickBot="1">
      <c r="D322" s="65"/>
      <c r="E322" s="66" t="s">
        <v>89</v>
      </c>
      <c r="F322" s="70"/>
      <c r="G322" s="66"/>
      <c r="H322" s="66"/>
      <c r="I322" s="66" t="str">
        <f>INDEX(B226:B317,MATCH(M322,P226:P317,0),1)</f>
        <v>Thiago Travagini</v>
      </c>
      <c r="J322" s="66"/>
      <c r="K322" s="66"/>
      <c r="L322" s="66"/>
      <c r="M322" s="71">
        <f>MAX(P226:P237)</f>
        <v>1374</v>
      </c>
    </row>
  </sheetData>
  <mergeCells count="3">
    <mergeCell ref="M223:N223"/>
    <mergeCell ref="M7:N7"/>
    <mergeCell ref="M115:N115"/>
  </mergeCells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14"/>
  <sheetViews>
    <sheetView workbookViewId="0" topLeftCell="A9">
      <selection activeCell="K113" sqref="K113"/>
    </sheetView>
  </sheetViews>
  <sheetFormatPr defaultColWidth="9.140625" defaultRowHeight="12.75"/>
  <cols>
    <col min="1" max="1" width="4.7109375" style="1" customWidth="1"/>
    <col min="2" max="2" width="32.28125" style="1" customWidth="1"/>
    <col min="3" max="3" width="8.00390625" style="0" bestFit="1" customWidth="1"/>
    <col min="4" max="4" width="7.7109375" style="0" bestFit="1" customWidth="1"/>
    <col min="5" max="7" width="5.7109375" style="1" customWidth="1"/>
    <col min="8" max="8" width="6.140625" style="1" customWidth="1"/>
    <col min="9" max="10" width="6.7109375" style="1" customWidth="1"/>
    <col min="11" max="11" width="4.00390625" style="1" customWidth="1"/>
    <col min="12" max="12" width="7.140625" style="1" customWidth="1"/>
    <col min="13" max="13" width="5.57421875" style="1" customWidth="1"/>
    <col min="14" max="14" width="6.140625" style="1" bestFit="1" customWidth="1"/>
    <col min="15" max="15" width="6.57421875" style="0" customWidth="1"/>
    <col min="16" max="16" width="7.57421875" style="0" customWidth="1"/>
  </cols>
  <sheetData>
    <row r="1" spans="2:14" ht="18">
      <c r="B1" s="2" t="s">
        <v>0</v>
      </c>
      <c r="D1" s="1"/>
      <c r="J1" s="1" t="s">
        <v>1</v>
      </c>
      <c r="M1"/>
      <c r="N1"/>
    </row>
    <row r="2" spans="2:14" ht="18">
      <c r="B2" s="2" t="s">
        <v>2</v>
      </c>
      <c r="D2" s="1"/>
      <c r="M2"/>
      <c r="N2"/>
    </row>
    <row r="3" spans="2:14" ht="12.75">
      <c r="B3"/>
      <c r="D3" s="1"/>
      <c r="M3"/>
      <c r="N3"/>
    </row>
    <row r="4" spans="2:15" ht="18">
      <c r="B4" s="2" t="s">
        <v>3</v>
      </c>
      <c r="D4" s="1"/>
      <c r="J4" s="3" t="s">
        <v>4</v>
      </c>
      <c r="M4" s="72" t="s">
        <v>5</v>
      </c>
      <c r="N4" s="72"/>
      <c r="O4" s="72"/>
    </row>
    <row r="7" spans="1:16" ht="12.75">
      <c r="A7" s="4"/>
      <c r="B7" s="4"/>
      <c r="C7" s="5"/>
      <c r="D7" s="38" t="s">
        <v>6</v>
      </c>
      <c r="E7" s="6"/>
      <c r="F7" s="6"/>
      <c r="G7" s="6"/>
      <c r="H7" s="4"/>
      <c r="I7" s="4"/>
      <c r="J7" s="4"/>
      <c r="K7" s="38" t="s">
        <v>7</v>
      </c>
      <c r="L7" s="4"/>
      <c r="M7" s="38" t="s">
        <v>8</v>
      </c>
      <c r="N7" s="38" t="s">
        <v>8</v>
      </c>
      <c r="O7" s="38" t="s">
        <v>9</v>
      </c>
      <c r="P7" s="86" t="s">
        <v>9</v>
      </c>
    </row>
    <row r="8" spans="1:16" ht="12.75">
      <c r="A8" s="11" t="s">
        <v>10</v>
      </c>
      <c r="B8" s="11" t="s">
        <v>11</v>
      </c>
      <c r="C8" s="37" t="s">
        <v>12</v>
      </c>
      <c r="D8" s="24" t="s">
        <v>13</v>
      </c>
      <c r="E8" s="8" t="s">
        <v>14</v>
      </c>
      <c r="F8" s="8" t="s">
        <v>15</v>
      </c>
      <c r="G8" s="8" t="s">
        <v>16</v>
      </c>
      <c r="H8" s="8" t="s">
        <v>17</v>
      </c>
      <c r="I8" s="11" t="s">
        <v>18</v>
      </c>
      <c r="J8" s="37" t="s">
        <v>19</v>
      </c>
      <c r="K8" s="24" t="s">
        <v>20</v>
      </c>
      <c r="L8" s="37" t="s">
        <v>21</v>
      </c>
      <c r="M8" s="24" t="s">
        <v>22</v>
      </c>
      <c r="N8" s="24" t="s">
        <v>23</v>
      </c>
      <c r="O8" s="24" t="s">
        <v>24</v>
      </c>
      <c r="P8" s="87" t="s">
        <v>18</v>
      </c>
    </row>
    <row r="9" spans="1:14" ht="6" customHeight="1">
      <c r="A9" s="9"/>
      <c r="B9" s="9"/>
      <c r="C9" s="10"/>
      <c r="D9" s="10"/>
      <c r="E9" s="4"/>
      <c r="F9" s="4"/>
      <c r="G9" s="4"/>
      <c r="H9" s="4"/>
      <c r="I9" s="9"/>
      <c r="J9" s="9"/>
      <c r="K9" s="9"/>
      <c r="L9" s="9"/>
      <c r="M9" s="9"/>
      <c r="N9" s="9"/>
    </row>
    <row r="10" spans="1:16" ht="12.75">
      <c r="A10" s="33" t="s">
        <v>22</v>
      </c>
      <c r="B10" s="30" t="str">
        <f>'[2]LANC'!B47</f>
        <v>Claudia Siqueira/Heloisa Castellões</v>
      </c>
      <c r="C10" s="30" t="str">
        <f>'[2]LANC'!C47</f>
        <v>MG/MG</v>
      </c>
      <c r="D10" s="30">
        <f>'[2]LANC'!AC47+'[2]LANC'!AD47+'[2]LANC'!AE47</f>
        <v>6721</v>
      </c>
      <c r="E10" s="112">
        <f>'[2]LANC'!X47</f>
        <v>333</v>
      </c>
      <c r="F10" s="85">
        <f>'[2]LANC'!Y47</f>
        <v>349</v>
      </c>
      <c r="G10" s="85">
        <f>'[2]LANC'!Z47</f>
        <v>338</v>
      </c>
      <c r="H10" s="78">
        <f>'[2]LANC'!AA47</f>
        <v>386</v>
      </c>
      <c r="I10" s="81">
        <f>SUM(E10:H10)</f>
        <v>1406</v>
      </c>
      <c r="J10" s="81">
        <f>D10+I10</f>
        <v>8127</v>
      </c>
      <c r="K10" s="33">
        <v>24</v>
      </c>
      <c r="L10" s="50">
        <f>J10/K10</f>
        <v>338.625</v>
      </c>
      <c r="M10" s="81">
        <f>$J$10-J10</f>
        <v>0</v>
      </c>
      <c r="N10" s="81">
        <f>$J$12-J10</f>
        <v>-1404</v>
      </c>
      <c r="O10" s="30">
        <f>MAX('[2]LANC'!D47:AA47)</f>
        <v>444</v>
      </c>
      <c r="P10" s="30">
        <f>MAX('[2]LANC'!AC47:AF47)</f>
        <v>2411</v>
      </c>
    </row>
    <row r="11" spans="1:16" ht="12.75">
      <c r="A11" s="34" t="s">
        <v>25</v>
      </c>
      <c r="B11" s="31" t="str">
        <f>'[2]LANC'!B48</f>
        <v>Soraya Costa/Adriana Murta</v>
      </c>
      <c r="C11" s="31" t="str">
        <f>'[2]LANC'!C48</f>
        <v>MG/MG</v>
      </c>
      <c r="D11" s="31">
        <f>'[2]LANC'!AC48+'[2]LANC'!AD48+'[2]LANC'!AE48</f>
        <v>6291</v>
      </c>
      <c r="E11" s="113">
        <f>'[2]LANC'!X48</f>
        <v>301</v>
      </c>
      <c r="F11" s="25">
        <f>'[2]LANC'!Y48</f>
        <v>277</v>
      </c>
      <c r="G11" s="25">
        <f>'[2]LANC'!Z48</f>
        <v>299</v>
      </c>
      <c r="H11" s="79">
        <f>'[2]LANC'!AA48</f>
        <v>356</v>
      </c>
      <c r="I11" s="82">
        <f>SUM(E11:H11)</f>
        <v>1233</v>
      </c>
      <c r="J11" s="82">
        <f>D11+I11</f>
        <v>7524</v>
      </c>
      <c r="K11" s="34">
        <v>24</v>
      </c>
      <c r="L11" s="51">
        <f>J11/K11</f>
        <v>313.5</v>
      </c>
      <c r="M11" s="82">
        <f>$J$10-J11</f>
        <v>603</v>
      </c>
      <c r="N11" s="82">
        <f>$J$12-J11</f>
        <v>-801</v>
      </c>
      <c r="O11" s="31">
        <f>MAX('[2]LANC'!D48:AA48)</f>
        <v>408</v>
      </c>
      <c r="P11" s="31">
        <f>MAX('[2]LANC'!AC48:AF48)</f>
        <v>2328</v>
      </c>
    </row>
    <row r="12" spans="1:16" ht="12.75">
      <c r="A12" s="34" t="s">
        <v>23</v>
      </c>
      <c r="B12" s="31" t="str">
        <f>'[2]LANC'!B50</f>
        <v>Nancy Sena/Valeria Sena</v>
      </c>
      <c r="C12" s="31" t="str">
        <f>'[2]LANC'!C50</f>
        <v>MG/MG</v>
      </c>
      <c r="D12" s="31">
        <f>'[2]LANC'!AC50+'[2]LANC'!AD50+'[2]LANC'!AE50</f>
        <v>5607</v>
      </c>
      <c r="E12" s="113">
        <f>'[2]LANC'!X50</f>
        <v>266</v>
      </c>
      <c r="F12" s="25">
        <f>'[2]LANC'!Y50</f>
        <v>272</v>
      </c>
      <c r="G12" s="25">
        <f>'[2]LANC'!Z50</f>
        <v>269</v>
      </c>
      <c r="H12" s="79">
        <f>'[2]LANC'!AA50</f>
        <v>309</v>
      </c>
      <c r="I12" s="82">
        <f>SUM(E12:H12)</f>
        <v>1116</v>
      </c>
      <c r="J12" s="82">
        <f>D12+I12</f>
        <v>6723</v>
      </c>
      <c r="K12" s="34">
        <v>24</v>
      </c>
      <c r="L12" s="51">
        <f>J12/K12</f>
        <v>280.125</v>
      </c>
      <c r="M12" s="82">
        <f>$J$10-J12</f>
        <v>1404</v>
      </c>
      <c r="N12" s="82">
        <f>$J$12-J12</f>
        <v>0</v>
      </c>
      <c r="O12" s="31">
        <f>MAX('[2]LANC'!D50:AA50)</f>
        <v>344</v>
      </c>
      <c r="P12" s="31">
        <f>MAX('[2]LANC'!AC50:AF50)</f>
        <v>2047</v>
      </c>
    </row>
    <row r="13" spans="1:16" ht="12.75">
      <c r="A13" s="35" t="s">
        <v>26</v>
      </c>
      <c r="B13" s="32" t="str">
        <f>'[2]LANC'!B49</f>
        <v>Carla Lanna/Adriana Guimaraes</v>
      </c>
      <c r="C13" s="32" t="str">
        <f>'[2]LANC'!C49</f>
        <v>MG/MG</v>
      </c>
      <c r="D13" s="32">
        <f>'[2]LANC'!AC49+'[2]LANC'!AD49+'[2]LANC'!AE49</f>
        <v>5284</v>
      </c>
      <c r="E13" s="93">
        <f>'[2]LANC'!X49</f>
        <v>0</v>
      </c>
      <c r="F13" s="27">
        <f>'[2]LANC'!Y49</f>
        <v>0</v>
      </c>
      <c r="G13" s="27">
        <f>'[2]LANC'!Z49</f>
        <v>0</v>
      </c>
      <c r="H13" s="80">
        <f>'[2]LANC'!AA49</f>
        <v>0</v>
      </c>
      <c r="I13" s="83">
        <f>SUM(E13:H13)</f>
        <v>0</v>
      </c>
      <c r="J13" s="83">
        <f>D13+I13</f>
        <v>5284</v>
      </c>
      <c r="K13" s="35">
        <v>20</v>
      </c>
      <c r="L13" s="52">
        <f>J13/K13</f>
        <v>264.2</v>
      </c>
      <c r="M13" s="83">
        <f>$J$10-J13</f>
        <v>2843</v>
      </c>
      <c r="N13" s="83">
        <f>$J$12-J13</f>
        <v>1439</v>
      </c>
      <c r="O13" s="32">
        <f>MAX('[2]LANC'!D49:AA49)</f>
        <v>311</v>
      </c>
      <c r="P13" s="32">
        <f>MAX('[2]LANC'!AC49:AF49)</f>
        <v>1881</v>
      </c>
    </row>
    <row r="14" spans="1:16" ht="12.75" hidden="1">
      <c r="A14" s="1" t="s">
        <v>31</v>
      </c>
      <c r="B14" t="str">
        <f>'[2]LANC'!B18</f>
        <v>Marcio Gontijo</v>
      </c>
      <c r="E14" s="24" t="e">
        <f>'[2]LANC'!#REF!</f>
        <v>#REF!</v>
      </c>
      <c r="F14" s="24" t="e">
        <f>'[2]LANC'!#REF!</f>
        <v>#REF!</v>
      </c>
      <c r="G14" s="24" t="e">
        <f>'[2]LANC'!#REF!</f>
        <v>#REF!</v>
      </c>
      <c r="I14" s="12" t="e">
        <f aca="true" t="shared" si="0" ref="I14:I51">SUM(E14:H14)</f>
        <v>#REF!</v>
      </c>
      <c r="J14" s="12" t="e">
        <f aca="true" t="shared" si="1" ref="J14:J51">D14+I14</f>
        <v>#REF!</v>
      </c>
      <c r="L14" s="13" t="e">
        <f aca="true" t="shared" si="2" ref="L14:L32">I14/K14</f>
        <v>#REF!</v>
      </c>
      <c r="M14" s="12" t="e">
        <f aca="true" t="shared" si="3" ref="M14:M32">$J$10-J14</f>
        <v>#REF!</v>
      </c>
      <c r="N14" s="12" t="e">
        <f aca="true" t="shared" si="4" ref="N14:N25">$J$13-J14</f>
        <v>#REF!</v>
      </c>
      <c r="O14" t="e">
        <f>MAX('[2]LANC'!#REF!)</f>
        <v>#REF!</v>
      </c>
      <c r="P14" s="14" t="e">
        <f aca="true" t="shared" si="5" ref="P14:P51">I14</f>
        <v>#REF!</v>
      </c>
    </row>
    <row r="15" spans="1:16" ht="12.75" hidden="1">
      <c r="A15" s="1" t="s">
        <v>32</v>
      </c>
      <c r="B15" t="str">
        <f>'[2]LANC'!B20</f>
        <v>Gilson do Mar</v>
      </c>
      <c r="E15" s="11" t="e">
        <f>'[2]LANC'!#REF!</f>
        <v>#REF!</v>
      </c>
      <c r="F15" s="11" t="e">
        <f>'[2]LANC'!#REF!</f>
        <v>#REF!</v>
      </c>
      <c r="G15" s="11" t="e">
        <f>'[2]LANC'!#REF!</f>
        <v>#REF!</v>
      </c>
      <c r="I15" s="12" t="e">
        <f t="shared" si="0"/>
        <v>#REF!</v>
      </c>
      <c r="J15" s="12" t="e">
        <f t="shared" si="1"/>
        <v>#REF!</v>
      </c>
      <c r="L15" s="13" t="e">
        <f t="shared" si="2"/>
        <v>#REF!</v>
      </c>
      <c r="M15" s="12" t="e">
        <f t="shared" si="3"/>
        <v>#REF!</v>
      </c>
      <c r="N15" s="12" t="e">
        <f>$J$13-J15</f>
        <v>#REF!</v>
      </c>
      <c r="O15" t="e">
        <f>MAX('[2]LANC'!#REF!)</f>
        <v>#REF!</v>
      </c>
      <c r="P15" s="14" t="e">
        <f t="shared" si="5"/>
        <v>#REF!</v>
      </c>
    </row>
    <row r="16" spans="1:16" ht="12.75" hidden="1">
      <c r="A16" s="1" t="s">
        <v>33</v>
      </c>
      <c r="B16" t="str">
        <f>'[2]LANC'!B22</f>
        <v>Ernest Michel</v>
      </c>
      <c r="E16" s="11" t="e">
        <f>'[2]LANC'!#REF!</f>
        <v>#REF!</v>
      </c>
      <c r="F16" s="11" t="e">
        <f>'[2]LANC'!#REF!</f>
        <v>#REF!</v>
      </c>
      <c r="G16" s="11" t="e">
        <f>'[2]LANC'!#REF!</f>
        <v>#REF!</v>
      </c>
      <c r="I16" s="12" t="e">
        <f t="shared" si="0"/>
        <v>#REF!</v>
      </c>
      <c r="J16" s="12" t="e">
        <f t="shared" si="1"/>
        <v>#REF!</v>
      </c>
      <c r="L16" s="13" t="e">
        <f t="shared" si="2"/>
        <v>#REF!</v>
      </c>
      <c r="M16" s="12" t="e">
        <f t="shared" si="3"/>
        <v>#REF!</v>
      </c>
      <c r="N16" s="12" t="e">
        <f t="shared" si="4"/>
        <v>#REF!</v>
      </c>
      <c r="O16" t="e">
        <f>MAX('[2]LANC'!#REF!)</f>
        <v>#REF!</v>
      </c>
      <c r="P16" s="14" t="e">
        <f t="shared" si="5"/>
        <v>#REF!</v>
      </c>
    </row>
    <row r="17" spans="1:16" ht="12.75" hidden="1">
      <c r="A17" s="1" t="s">
        <v>34</v>
      </c>
      <c r="B17" t="str">
        <f>'[2]LANC'!B24</f>
        <v>Flavio Alonso</v>
      </c>
      <c r="E17" s="11" t="e">
        <f>'[2]LANC'!#REF!</f>
        <v>#REF!</v>
      </c>
      <c r="F17" s="11" t="e">
        <f>'[2]LANC'!#REF!</f>
        <v>#REF!</v>
      </c>
      <c r="G17" s="11" t="e">
        <f>'[2]LANC'!#REF!</f>
        <v>#REF!</v>
      </c>
      <c r="I17" s="12" t="e">
        <f t="shared" si="0"/>
        <v>#REF!</v>
      </c>
      <c r="J17" s="12" t="e">
        <f t="shared" si="1"/>
        <v>#REF!</v>
      </c>
      <c r="K17" s="1">
        <f>COUNTA('[2]LANC'!#REF!)/2</f>
        <v>0.5</v>
      </c>
      <c r="L17" s="13" t="e">
        <f t="shared" si="2"/>
        <v>#REF!</v>
      </c>
      <c r="M17" s="12" t="e">
        <f t="shared" si="3"/>
        <v>#REF!</v>
      </c>
      <c r="N17" s="12" t="e">
        <f t="shared" si="4"/>
        <v>#REF!</v>
      </c>
      <c r="O17" t="e">
        <f>MAX('[2]LANC'!#REF!)</f>
        <v>#REF!</v>
      </c>
      <c r="P17" s="14" t="e">
        <f t="shared" si="5"/>
        <v>#REF!</v>
      </c>
    </row>
    <row r="18" spans="1:16" ht="12.75" hidden="1">
      <c r="A18" s="1" t="s">
        <v>35</v>
      </c>
      <c r="B18" t="str">
        <f>'[2]LANC'!B26</f>
        <v>Soren Lemche</v>
      </c>
      <c r="E18" s="11" t="e">
        <f>'[2]LANC'!#REF!</f>
        <v>#REF!</v>
      </c>
      <c r="F18" s="11" t="e">
        <f>'[2]LANC'!#REF!</f>
        <v>#REF!</v>
      </c>
      <c r="G18" s="11" t="e">
        <f>'[2]LANC'!#REF!</f>
        <v>#REF!</v>
      </c>
      <c r="I18" s="12" t="e">
        <f t="shared" si="0"/>
        <v>#REF!</v>
      </c>
      <c r="J18" s="12" t="e">
        <f t="shared" si="1"/>
        <v>#REF!</v>
      </c>
      <c r="K18" s="1">
        <f>COUNTA('[2]LANC'!#REF!)/2</f>
        <v>0.5</v>
      </c>
      <c r="L18" s="13" t="e">
        <f t="shared" si="2"/>
        <v>#REF!</v>
      </c>
      <c r="M18" s="12" t="e">
        <f t="shared" si="3"/>
        <v>#REF!</v>
      </c>
      <c r="N18" s="12" t="e">
        <f t="shared" si="4"/>
        <v>#REF!</v>
      </c>
      <c r="O18" t="e">
        <f>MAX('[2]LANC'!#REF!)</f>
        <v>#REF!</v>
      </c>
      <c r="P18" s="14" t="e">
        <f t="shared" si="5"/>
        <v>#REF!</v>
      </c>
    </row>
    <row r="19" spans="1:16" ht="12.75" hidden="1">
      <c r="A19" s="1" t="s">
        <v>36</v>
      </c>
      <c r="B19" t="str">
        <f>'[2]LANC'!B28</f>
        <v>Lauro Neto</v>
      </c>
      <c r="E19" s="11" t="e">
        <f>'[2]LANC'!#REF!</f>
        <v>#REF!</v>
      </c>
      <c r="F19" s="11" t="e">
        <f>'[2]LANC'!#REF!</f>
        <v>#REF!</v>
      </c>
      <c r="G19" s="11" t="e">
        <f>'[2]LANC'!#REF!</f>
        <v>#REF!</v>
      </c>
      <c r="I19" s="12" t="e">
        <f t="shared" si="0"/>
        <v>#REF!</v>
      </c>
      <c r="J19" s="12" t="e">
        <f t="shared" si="1"/>
        <v>#REF!</v>
      </c>
      <c r="K19" s="1">
        <f>COUNTA('[2]LANC'!#REF!)/2</f>
        <v>0.5</v>
      </c>
      <c r="L19" s="13" t="e">
        <f t="shared" si="2"/>
        <v>#REF!</v>
      </c>
      <c r="M19" s="12" t="e">
        <f t="shared" si="3"/>
        <v>#REF!</v>
      </c>
      <c r="N19" s="12" t="e">
        <f t="shared" si="4"/>
        <v>#REF!</v>
      </c>
      <c r="O19" t="e">
        <f>MAX('[2]LANC'!#REF!)</f>
        <v>#REF!</v>
      </c>
      <c r="P19" s="14" t="e">
        <f t="shared" si="5"/>
        <v>#REF!</v>
      </c>
    </row>
    <row r="20" spans="1:16" ht="12.75" hidden="1">
      <c r="A20" s="1" t="s">
        <v>37</v>
      </c>
      <c r="B20" t="str">
        <f>'[2]LANC'!B30</f>
        <v>Fabio Ribeiro</v>
      </c>
      <c r="E20" s="11" t="e">
        <f>'[2]LANC'!#REF!</f>
        <v>#REF!</v>
      </c>
      <c r="F20" s="11" t="e">
        <f>'[2]LANC'!#REF!</f>
        <v>#REF!</v>
      </c>
      <c r="G20" s="11" t="e">
        <f>'[2]LANC'!#REF!</f>
        <v>#REF!</v>
      </c>
      <c r="I20" s="12" t="e">
        <f t="shared" si="0"/>
        <v>#REF!</v>
      </c>
      <c r="J20" s="12" t="e">
        <f t="shared" si="1"/>
        <v>#REF!</v>
      </c>
      <c r="K20" s="1">
        <f>COUNTA('[2]LANC'!#REF!)/2</f>
        <v>0.5</v>
      </c>
      <c r="L20" s="13" t="e">
        <f t="shared" si="2"/>
        <v>#REF!</v>
      </c>
      <c r="M20" s="12" t="e">
        <f t="shared" si="3"/>
        <v>#REF!</v>
      </c>
      <c r="N20" s="12" t="e">
        <f t="shared" si="4"/>
        <v>#REF!</v>
      </c>
      <c r="O20" t="e">
        <f>MAX('[2]LANC'!#REF!)</f>
        <v>#REF!</v>
      </c>
      <c r="P20" s="14" t="e">
        <f t="shared" si="5"/>
        <v>#REF!</v>
      </c>
    </row>
    <row r="21" spans="1:16" ht="12.75" hidden="1">
      <c r="A21" s="1" t="s">
        <v>38</v>
      </c>
      <c r="B21" t="str">
        <f>'[2]LANC'!B32</f>
        <v>Gilmar Sebe</v>
      </c>
      <c r="E21" s="11" t="e">
        <f>'[2]LANC'!#REF!</f>
        <v>#REF!</v>
      </c>
      <c r="F21" s="11" t="e">
        <f>'[2]LANC'!#REF!</f>
        <v>#REF!</v>
      </c>
      <c r="G21" s="11" t="e">
        <f>'[2]LANC'!#REF!</f>
        <v>#REF!</v>
      </c>
      <c r="I21" s="12" t="e">
        <f t="shared" si="0"/>
        <v>#REF!</v>
      </c>
      <c r="J21" s="12" t="e">
        <f t="shared" si="1"/>
        <v>#REF!</v>
      </c>
      <c r="K21" s="1">
        <f>COUNTA('[2]LANC'!D18:H18)/2</f>
        <v>2.5</v>
      </c>
      <c r="L21" s="13" t="e">
        <f t="shared" si="2"/>
        <v>#REF!</v>
      </c>
      <c r="M21" s="12" t="e">
        <f t="shared" si="3"/>
        <v>#REF!</v>
      </c>
      <c r="N21" s="12" t="e">
        <f t="shared" si="4"/>
        <v>#REF!</v>
      </c>
      <c r="O21" t="e">
        <f>MAX('[2]LANC'!#REF!)</f>
        <v>#REF!</v>
      </c>
      <c r="P21" s="14" t="e">
        <f t="shared" si="5"/>
        <v>#REF!</v>
      </c>
    </row>
    <row r="22" spans="1:16" ht="12.75" hidden="1">
      <c r="A22" s="1" t="s">
        <v>39</v>
      </c>
      <c r="B22" t="str">
        <f>'[2]LANC'!B35</f>
        <v>Eric Morais</v>
      </c>
      <c r="E22" s="11" t="e">
        <f>'[2]LANC'!#REF!</f>
        <v>#REF!</v>
      </c>
      <c r="F22" s="11" t="e">
        <f>'[2]LANC'!#REF!</f>
        <v>#REF!</v>
      </c>
      <c r="G22" s="11" t="e">
        <f>'[2]LANC'!#REF!</f>
        <v>#REF!</v>
      </c>
      <c r="I22" s="12" t="e">
        <f t="shared" si="0"/>
        <v>#REF!</v>
      </c>
      <c r="J22" s="12" t="e">
        <f t="shared" si="1"/>
        <v>#REF!</v>
      </c>
      <c r="K22" s="1">
        <f>COUNTA('[2]LANC'!D18:H19)/2</f>
        <v>5</v>
      </c>
      <c r="L22" s="13" t="e">
        <f t="shared" si="2"/>
        <v>#REF!</v>
      </c>
      <c r="M22" s="12" t="e">
        <f t="shared" si="3"/>
        <v>#REF!</v>
      </c>
      <c r="N22" s="12" t="e">
        <f t="shared" si="4"/>
        <v>#REF!</v>
      </c>
      <c r="O22" t="e">
        <f>MAX('[2]LANC'!#REF!)</f>
        <v>#REF!</v>
      </c>
      <c r="P22" s="14" t="e">
        <f t="shared" si="5"/>
        <v>#REF!</v>
      </c>
    </row>
    <row r="23" spans="1:16" ht="12.75" hidden="1">
      <c r="A23" s="1" t="s">
        <v>40</v>
      </c>
      <c r="B23" t="str">
        <f>'[2]LANC'!B37</f>
        <v>Tatá Pinheiro</v>
      </c>
      <c r="E23" s="11" t="e">
        <f>'[2]LANC'!#REF!</f>
        <v>#REF!</v>
      </c>
      <c r="F23" s="11" t="e">
        <f>'[2]LANC'!#REF!</f>
        <v>#REF!</v>
      </c>
      <c r="G23" s="11" t="e">
        <f>'[2]LANC'!#REF!</f>
        <v>#REF!</v>
      </c>
      <c r="I23" s="12" t="e">
        <f t="shared" si="0"/>
        <v>#REF!</v>
      </c>
      <c r="J23" s="12" t="e">
        <f t="shared" si="1"/>
        <v>#REF!</v>
      </c>
      <c r="K23" s="1">
        <f>COUNTA('[2]LANC'!D19:H20)/2</f>
        <v>5</v>
      </c>
      <c r="L23" s="13" t="e">
        <f t="shared" si="2"/>
        <v>#REF!</v>
      </c>
      <c r="M23" s="12" t="e">
        <f t="shared" si="3"/>
        <v>#REF!</v>
      </c>
      <c r="N23" s="12" t="e">
        <f t="shared" si="4"/>
        <v>#REF!</v>
      </c>
      <c r="O23" t="e">
        <f>MAX('[2]LANC'!#REF!)</f>
        <v>#REF!</v>
      </c>
      <c r="P23" s="14" t="e">
        <f t="shared" si="5"/>
        <v>#REF!</v>
      </c>
    </row>
    <row r="24" spans="1:16" ht="12.75" hidden="1">
      <c r="A24" s="1" t="s">
        <v>41</v>
      </c>
      <c r="B24" t="str">
        <f>'[2]LANC'!B41</f>
        <v>Paulo Araújo</v>
      </c>
      <c r="E24" s="11" t="e">
        <f>'[2]LANC'!#REF!</f>
        <v>#REF!</v>
      </c>
      <c r="F24" s="11" t="e">
        <f>'[2]LANC'!#REF!</f>
        <v>#REF!</v>
      </c>
      <c r="G24" s="11" t="e">
        <f>'[2]LANC'!#REF!</f>
        <v>#REF!</v>
      </c>
      <c r="I24" s="12" t="e">
        <f t="shared" si="0"/>
        <v>#REF!</v>
      </c>
      <c r="J24" s="12" t="e">
        <f t="shared" si="1"/>
        <v>#REF!</v>
      </c>
      <c r="K24" s="1">
        <f>COUNTA('[2]LANC'!D20:H21)/2</f>
        <v>5</v>
      </c>
      <c r="L24" s="13" t="e">
        <f t="shared" si="2"/>
        <v>#REF!</v>
      </c>
      <c r="M24" s="12" t="e">
        <f t="shared" si="3"/>
        <v>#REF!</v>
      </c>
      <c r="N24" s="12" t="e">
        <f t="shared" si="4"/>
        <v>#REF!</v>
      </c>
      <c r="O24" t="e">
        <f>MAX('[2]LANC'!#REF!)</f>
        <v>#REF!</v>
      </c>
      <c r="P24" s="14" t="e">
        <f t="shared" si="5"/>
        <v>#REF!</v>
      </c>
    </row>
    <row r="25" spans="1:16" ht="12.75" hidden="1">
      <c r="A25" s="1" t="s">
        <v>42</v>
      </c>
      <c r="B25" t="str">
        <f>'[2]LANC'!B43</f>
        <v>Zeca Miranda</v>
      </c>
      <c r="E25" s="11" t="e">
        <f>'[2]LANC'!#REF!</f>
        <v>#REF!</v>
      </c>
      <c r="F25" s="11" t="e">
        <f>'[2]LANC'!#REF!</f>
        <v>#REF!</v>
      </c>
      <c r="G25" s="11" t="e">
        <f>'[2]LANC'!#REF!</f>
        <v>#REF!</v>
      </c>
      <c r="I25" s="12" t="e">
        <f t="shared" si="0"/>
        <v>#REF!</v>
      </c>
      <c r="J25" s="12" t="e">
        <f t="shared" si="1"/>
        <v>#REF!</v>
      </c>
      <c r="K25" s="1">
        <f>COUNTA('[2]LANC'!D21:H22)/2</f>
        <v>5</v>
      </c>
      <c r="L25" s="13" t="e">
        <f t="shared" si="2"/>
        <v>#REF!</v>
      </c>
      <c r="M25" s="12" t="e">
        <f t="shared" si="3"/>
        <v>#REF!</v>
      </c>
      <c r="N25" s="12" t="e">
        <f t="shared" si="4"/>
        <v>#REF!</v>
      </c>
      <c r="O25" t="e">
        <f>MAX('[2]LANC'!#REF!)</f>
        <v>#REF!</v>
      </c>
      <c r="P25" s="14" t="e">
        <f t="shared" si="5"/>
        <v>#REF!</v>
      </c>
    </row>
    <row r="26" spans="1:16" ht="12.75" hidden="1">
      <c r="A26" s="1" t="s">
        <v>43</v>
      </c>
      <c r="B26" t="e">
        <f>'[2]LANC'!#REF!</f>
        <v>#REF!</v>
      </c>
      <c r="E26" s="11" t="e">
        <f>'[2]LANC'!#REF!</f>
        <v>#REF!</v>
      </c>
      <c r="F26" s="11" t="e">
        <f>'[2]LANC'!#REF!</f>
        <v>#REF!</v>
      </c>
      <c r="G26" s="11" t="e">
        <f>'[2]LANC'!#REF!</f>
        <v>#REF!</v>
      </c>
      <c r="I26" s="12" t="e">
        <f t="shared" si="0"/>
        <v>#REF!</v>
      </c>
      <c r="J26" s="12" t="e">
        <f t="shared" si="1"/>
        <v>#REF!</v>
      </c>
      <c r="K26" s="1">
        <f>COUNTA('[2]LANC'!D22:H23)/2</f>
        <v>5</v>
      </c>
      <c r="L26" s="13" t="e">
        <f t="shared" si="2"/>
        <v>#REF!</v>
      </c>
      <c r="M26" s="12" t="e">
        <f t="shared" si="3"/>
        <v>#REF!</v>
      </c>
      <c r="N26" s="12"/>
      <c r="O26" t="e">
        <f>MAX('[2]LANC'!#REF!)</f>
        <v>#REF!</v>
      </c>
      <c r="P26" s="14" t="e">
        <f t="shared" si="5"/>
        <v>#REF!</v>
      </c>
    </row>
    <row r="27" spans="1:16" ht="12.75" hidden="1">
      <c r="A27" s="1" t="s">
        <v>44</v>
      </c>
      <c r="B27" t="str">
        <f>'[2]LANC'!B45</f>
        <v>Leandro Jaider</v>
      </c>
      <c r="E27" s="11" t="e">
        <f>'[2]LANC'!#REF!</f>
        <v>#REF!</v>
      </c>
      <c r="F27" s="11" t="e">
        <f>'[2]LANC'!#REF!</f>
        <v>#REF!</v>
      </c>
      <c r="G27" s="11" t="e">
        <f>'[2]LANC'!#REF!</f>
        <v>#REF!</v>
      </c>
      <c r="I27" s="12" t="e">
        <f t="shared" si="0"/>
        <v>#REF!</v>
      </c>
      <c r="J27" s="12" t="e">
        <f t="shared" si="1"/>
        <v>#REF!</v>
      </c>
      <c r="K27" s="1">
        <f>COUNTA('[2]LANC'!D23:H24)/2</f>
        <v>5</v>
      </c>
      <c r="L27" s="13" t="e">
        <f t="shared" si="2"/>
        <v>#REF!</v>
      </c>
      <c r="M27" s="12" t="e">
        <f t="shared" si="3"/>
        <v>#REF!</v>
      </c>
      <c r="N27" s="12"/>
      <c r="O27" t="e">
        <f>MAX('[2]LANC'!#REF!)</f>
        <v>#REF!</v>
      </c>
      <c r="P27" s="14" t="e">
        <f t="shared" si="5"/>
        <v>#REF!</v>
      </c>
    </row>
    <row r="28" spans="1:16" ht="12.75" hidden="1">
      <c r="A28" s="1" t="s">
        <v>45</v>
      </c>
      <c r="B28" t="e">
        <f>'[2]LANC'!#REF!</f>
        <v>#REF!</v>
      </c>
      <c r="E28" s="11" t="e">
        <f>'[2]LANC'!#REF!</f>
        <v>#REF!</v>
      </c>
      <c r="F28" s="11" t="e">
        <f>'[2]LANC'!#REF!</f>
        <v>#REF!</v>
      </c>
      <c r="G28" s="11" t="e">
        <f>'[2]LANC'!#REF!</f>
        <v>#REF!</v>
      </c>
      <c r="I28" s="12" t="e">
        <f t="shared" si="0"/>
        <v>#REF!</v>
      </c>
      <c r="J28" s="12" t="e">
        <f t="shared" si="1"/>
        <v>#REF!</v>
      </c>
      <c r="K28" s="1">
        <f>COUNTA('[2]LANC'!D24:H25)/2</f>
        <v>5</v>
      </c>
      <c r="L28" s="13" t="e">
        <f t="shared" si="2"/>
        <v>#REF!</v>
      </c>
      <c r="M28" s="12" t="e">
        <f t="shared" si="3"/>
        <v>#REF!</v>
      </c>
      <c r="N28" s="12" t="e">
        <f>$J$13-J28</f>
        <v>#REF!</v>
      </c>
      <c r="O28" t="e">
        <f>MAX('[2]LANC'!#REF!)</f>
        <v>#REF!</v>
      </c>
      <c r="P28" s="14" t="e">
        <f t="shared" si="5"/>
        <v>#REF!</v>
      </c>
    </row>
    <row r="29" spans="1:16" ht="12.75" hidden="1">
      <c r="A29" s="1" t="s">
        <v>46</v>
      </c>
      <c r="B29" t="e">
        <f>'[2]LANC'!#REF!</f>
        <v>#REF!</v>
      </c>
      <c r="E29" s="11" t="e">
        <f>'[2]LANC'!#REF!</f>
        <v>#REF!</v>
      </c>
      <c r="F29" s="11" t="e">
        <f>'[2]LANC'!#REF!</f>
        <v>#REF!</v>
      </c>
      <c r="G29" s="11" t="e">
        <f>'[2]LANC'!#REF!</f>
        <v>#REF!</v>
      </c>
      <c r="I29" s="12" t="e">
        <f t="shared" si="0"/>
        <v>#REF!</v>
      </c>
      <c r="J29" s="12" t="e">
        <f t="shared" si="1"/>
        <v>#REF!</v>
      </c>
      <c r="K29" s="1">
        <f>COUNTA('[2]LANC'!D25:H26)/2</f>
        <v>5</v>
      </c>
      <c r="L29" s="13" t="e">
        <f t="shared" si="2"/>
        <v>#REF!</v>
      </c>
      <c r="M29" s="12" t="e">
        <f t="shared" si="3"/>
        <v>#REF!</v>
      </c>
      <c r="N29" s="12" t="e">
        <f>$J$13-J29</f>
        <v>#REF!</v>
      </c>
      <c r="O29" t="e">
        <f>MAX('[2]LANC'!#REF!)</f>
        <v>#REF!</v>
      </c>
      <c r="P29" s="14" t="e">
        <f t="shared" si="5"/>
        <v>#REF!</v>
      </c>
    </row>
    <row r="30" spans="1:16" ht="12.75" hidden="1">
      <c r="A30" s="1" t="s">
        <v>47</v>
      </c>
      <c r="B30" t="e">
        <f>'[2]LANC'!#REF!</f>
        <v>#REF!</v>
      </c>
      <c r="E30" s="11" t="e">
        <f>'[2]LANC'!#REF!</f>
        <v>#REF!</v>
      </c>
      <c r="F30" s="11" t="e">
        <f>'[2]LANC'!#REF!</f>
        <v>#REF!</v>
      </c>
      <c r="G30" s="11" t="e">
        <f>'[2]LANC'!#REF!</f>
        <v>#REF!</v>
      </c>
      <c r="I30" s="12" t="e">
        <f t="shared" si="0"/>
        <v>#REF!</v>
      </c>
      <c r="J30" s="12" t="e">
        <f t="shared" si="1"/>
        <v>#REF!</v>
      </c>
      <c r="K30" s="1">
        <f>COUNTA('[2]LANC'!D26:H27)/2</f>
        <v>5</v>
      </c>
      <c r="L30" s="13" t="e">
        <f t="shared" si="2"/>
        <v>#REF!</v>
      </c>
      <c r="M30" s="12" t="e">
        <f t="shared" si="3"/>
        <v>#REF!</v>
      </c>
      <c r="N30" s="12" t="e">
        <f>$J$13-J30</f>
        <v>#REF!</v>
      </c>
      <c r="O30" t="e">
        <f>MAX('[2]LANC'!#REF!)</f>
        <v>#REF!</v>
      </c>
      <c r="P30" s="14" t="e">
        <f t="shared" si="5"/>
        <v>#REF!</v>
      </c>
    </row>
    <row r="31" spans="1:16" ht="12.75" hidden="1">
      <c r="A31" s="1" t="s">
        <v>48</v>
      </c>
      <c r="B31" t="e">
        <f>'[2]LANC'!#REF!</f>
        <v>#REF!</v>
      </c>
      <c r="E31" s="11" t="e">
        <f>'[2]LANC'!#REF!</f>
        <v>#REF!</v>
      </c>
      <c r="F31" s="11" t="e">
        <f>'[2]LANC'!#REF!</f>
        <v>#REF!</v>
      </c>
      <c r="G31" s="11" t="e">
        <f>'[2]LANC'!#REF!</f>
        <v>#REF!</v>
      </c>
      <c r="I31" s="12" t="e">
        <f t="shared" si="0"/>
        <v>#REF!</v>
      </c>
      <c r="J31" s="12" t="e">
        <f t="shared" si="1"/>
        <v>#REF!</v>
      </c>
      <c r="K31" s="1">
        <f>COUNTA('[2]LANC'!D27:H28)/2</f>
        <v>5</v>
      </c>
      <c r="L31" s="13" t="e">
        <f t="shared" si="2"/>
        <v>#REF!</v>
      </c>
      <c r="M31" s="12" t="e">
        <f t="shared" si="3"/>
        <v>#REF!</v>
      </c>
      <c r="N31" s="12" t="e">
        <f>$J$13-J31</f>
        <v>#REF!</v>
      </c>
      <c r="O31" t="e">
        <f>MAX('[2]LANC'!#REF!)</f>
        <v>#REF!</v>
      </c>
      <c r="P31" s="14" t="e">
        <f t="shared" si="5"/>
        <v>#REF!</v>
      </c>
    </row>
    <row r="32" spans="1:16" ht="12.75" hidden="1">
      <c r="A32" s="1" t="s">
        <v>49</v>
      </c>
      <c r="B32" t="e">
        <f>'[2]LANC'!#REF!</f>
        <v>#REF!</v>
      </c>
      <c r="E32" s="11" t="e">
        <f>'[2]LANC'!#REF!</f>
        <v>#REF!</v>
      </c>
      <c r="F32" s="11" t="e">
        <f>'[2]LANC'!#REF!</f>
        <v>#REF!</v>
      </c>
      <c r="G32" s="11" t="e">
        <f>'[2]LANC'!#REF!</f>
        <v>#REF!</v>
      </c>
      <c r="I32" s="12" t="e">
        <f t="shared" si="0"/>
        <v>#REF!</v>
      </c>
      <c r="J32" s="12" t="e">
        <f t="shared" si="1"/>
        <v>#REF!</v>
      </c>
      <c r="K32" s="1">
        <f>COUNTA('[2]LANC'!D28:H29)/2</f>
        <v>5</v>
      </c>
      <c r="L32" s="13" t="e">
        <f t="shared" si="2"/>
        <v>#REF!</v>
      </c>
      <c r="M32" s="12" t="e">
        <f t="shared" si="3"/>
        <v>#REF!</v>
      </c>
      <c r="N32" s="12" t="e">
        <f>$J$13-J32</f>
        <v>#REF!</v>
      </c>
      <c r="O32" t="e">
        <f>MAX('[2]LANC'!#REF!)</f>
        <v>#REF!</v>
      </c>
      <c r="P32" s="14" t="e">
        <f t="shared" si="5"/>
        <v>#REF!</v>
      </c>
    </row>
    <row r="33" spans="2:16" ht="12.75" hidden="1">
      <c r="B33"/>
      <c r="E33" s="11"/>
      <c r="F33" s="11"/>
      <c r="G33" s="11"/>
      <c r="I33" s="12">
        <f t="shared" si="0"/>
        <v>0</v>
      </c>
      <c r="J33" s="12">
        <f t="shared" si="1"/>
        <v>0</v>
      </c>
      <c r="L33" s="13"/>
      <c r="M33" s="12"/>
      <c r="N33" s="12"/>
      <c r="P33" s="14">
        <f t="shared" si="5"/>
        <v>0</v>
      </c>
    </row>
    <row r="34" spans="2:16" ht="12.75" hidden="1">
      <c r="B34"/>
      <c r="E34" s="11"/>
      <c r="F34" s="11"/>
      <c r="G34" s="11"/>
      <c r="I34" s="12">
        <f t="shared" si="0"/>
        <v>0</v>
      </c>
      <c r="J34" s="12">
        <f t="shared" si="1"/>
        <v>0</v>
      </c>
      <c r="L34" s="13"/>
      <c r="M34" s="12"/>
      <c r="N34" s="12"/>
      <c r="P34" s="14">
        <f t="shared" si="5"/>
        <v>0</v>
      </c>
    </row>
    <row r="35" spans="2:16" ht="12.75" hidden="1">
      <c r="B35"/>
      <c r="E35" s="11"/>
      <c r="F35" s="11"/>
      <c r="G35" s="11"/>
      <c r="I35" s="12">
        <f t="shared" si="0"/>
        <v>0</v>
      </c>
      <c r="J35" s="12">
        <f t="shared" si="1"/>
        <v>0</v>
      </c>
      <c r="L35" s="13"/>
      <c r="M35" s="12"/>
      <c r="N35" s="12"/>
      <c r="P35" s="14">
        <f t="shared" si="5"/>
        <v>0</v>
      </c>
    </row>
    <row r="36" spans="2:16" ht="12.75" hidden="1">
      <c r="B36"/>
      <c r="E36" s="11"/>
      <c r="F36" s="11"/>
      <c r="G36" s="11"/>
      <c r="I36" s="12">
        <f t="shared" si="0"/>
        <v>0</v>
      </c>
      <c r="J36" s="12">
        <f t="shared" si="1"/>
        <v>0</v>
      </c>
      <c r="L36" s="13"/>
      <c r="M36" s="12"/>
      <c r="N36" s="12"/>
      <c r="P36" s="14">
        <f t="shared" si="5"/>
        <v>0</v>
      </c>
    </row>
    <row r="37" spans="2:16" ht="12.75" hidden="1">
      <c r="B37"/>
      <c r="E37" s="11"/>
      <c r="F37" s="11"/>
      <c r="G37" s="11"/>
      <c r="I37" s="12">
        <f t="shared" si="0"/>
        <v>0</v>
      </c>
      <c r="J37" s="12">
        <f t="shared" si="1"/>
        <v>0</v>
      </c>
      <c r="L37" s="13"/>
      <c r="M37" s="12"/>
      <c r="N37" s="12"/>
      <c r="P37" s="14">
        <f t="shared" si="5"/>
        <v>0</v>
      </c>
    </row>
    <row r="38" spans="2:16" ht="12.75" hidden="1">
      <c r="B38"/>
      <c r="E38" s="11"/>
      <c r="F38" s="11"/>
      <c r="G38" s="11"/>
      <c r="I38" s="12">
        <f t="shared" si="0"/>
        <v>0</v>
      </c>
      <c r="J38" s="12">
        <f t="shared" si="1"/>
        <v>0</v>
      </c>
      <c r="L38" s="13"/>
      <c r="M38" s="12"/>
      <c r="N38" s="12"/>
      <c r="P38" s="14">
        <f t="shared" si="5"/>
        <v>0</v>
      </c>
    </row>
    <row r="39" spans="2:16" ht="12.75" hidden="1">
      <c r="B39"/>
      <c r="E39" s="11"/>
      <c r="F39" s="11"/>
      <c r="G39" s="11"/>
      <c r="I39" s="12">
        <f t="shared" si="0"/>
        <v>0</v>
      </c>
      <c r="J39" s="12">
        <f t="shared" si="1"/>
        <v>0</v>
      </c>
      <c r="L39" s="13"/>
      <c r="M39" s="12"/>
      <c r="N39" s="12"/>
      <c r="P39" s="14">
        <f t="shared" si="5"/>
        <v>0</v>
      </c>
    </row>
    <row r="40" spans="2:16" ht="12.75" hidden="1">
      <c r="B40"/>
      <c r="E40" s="11"/>
      <c r="F40" s="11"/>
      <c r="G40" s="11"/>
      <c r="I40" s="12">
        <f t="shared" si="0"/>
        <v>0</v>
      </c>
      <c r="J40" s="12">
        <f t="shared" si="1"/>
        <v>0</v>
      </c>
      <c r="L40" s="13"/>
      <c r="M40" s="12"/>
      <c r="N40" s="12"/>
      <c r="P40" s="14">
        <f t="shared" si="5"/>
        <v>0</v>
      </c>
    </row>
    <row r="41" spans="2:16" ht="12.75" hidden="1">
      <c r="B41"/>
      <c r="E41" s="11"/>
      <c r="F41" s="11"/>
      <c r="G41" s="11"/>
      <c r="I41" s="12">
        <f t="shared" si="0"/>
        <v>0</v>
      </c>
      <c r="J41" s="12">
        <f t="shared" si="1"/>
        <v>0</v>
      </c>
      <c r="L41" s="13"/>
      <c r="M41" s="12"/>
      <c r="N41" s="12"/>
      <c r="P41" s="14">
        <f t="shared" si="5"/>
        <v>0</v>
      </c>
    </row>
    <row r="42" spans="2:16" ht="12.75" hidden="1">
      <c r="B42"/>
      <c r="E42" s="11"/>
      <c r="F42" s="11"/>
      <c r="G42" s="11"/>
      <c r="I42" s="12">
        <f t="shared" si="0"/>
        <v>0</v>
      </c>
      <c r="J42" s="12">
        <f t="shared" si="1"/>
        <v>0</v>
      </c>
      <c r="L42" s="13"/>
      <c r="M42" s="12"/>
      <c r="N42" s="12"/>
      <c r="P42" s="14">
        <f t="shared" si="5"/>
        <v>0</v>
      </c>
    </row>
    <row r="43" spans="2:16" ht="12.75" hidden="1">
      <c r="B43"/>
      <c r="E43" s="11"/>
      <c r="F43" s="11"/>
      <c r="G43" s="11"/>
      <c r="I43" s="12">
        <f t="shared" si="0"/>
        <v>0</v>
      </c>
      <c r="J43" s="12">
        <f t="shared" si="1"/>
        <v>0</v>
      </c>
      <c r="L43" s="13"/>
      <c r="M43" s="12"/>
      <c r="N43" s="12"/>
      <c r="P43" s="14">
        <f t="shared" si="5"/>
        <v>0</v>
      </c>
    </row>
    <row r="44" spans="2:16" ht="12.75" hidden="1">
      <c r="B44"/>
      <c r="E44" s="11"/>
      <c r="F44" s="11"/>
      <c r="G44" s="11"/>
      <c r="I44" s="12">
        <f t="shared" si="0"/>
        <v>0</v>
      </c>
      <c r="J44" s="12">
        <f t="shared" si="1"/>
        <v>0</v>
      </c>
      <c r="L44" s="13"/>
      <c r="M44" s="12"/>
      <c r="N44" s="12"/>
      <c r="P44" s="14">
        <f t="shared" si="5"/>
        <v>0</v>
      </c>
    </row>
    <row r="45" spans="2:16" ht="12.75" hidden="1">
      <c r="B45"/>
      <c r="E45" s="11"/>
      <c r="F45" s="11"/>
      <c r="G45" s="11"/>
      <c r="I45" s="12">
        <f t="shared" si="0"/>
        <v>0</v>
      </c>
      <c r="J45" s="12">
        <f t="shared" si="1"/>
        <v>0</v>
      </c>
      <c r="L45" s="13"/>
      <c r="M45" s="12"/>
      <c r="N45" s="12"/>
      <c r="P45" s="14">
        <f t="shared" si="5"/>
        <v>0</v>
      </c>
    </row>
    <row r="46" spans="2:16" ht="12.75" hidden="1">
      <c r="B46"/>
      <c r="E46" s="11"/>
      <c r="F46" s="11"/>
      <c r="G46" s="11"/>
      <c r="I46" s="12">
        <f t="shared" si="0"/>
        <v>0</v>
      </c>
      <c r="J46" s="12">
        <f t="shared" si="1"/>
        <v>0</v>
      </c>
      <c r="L46" s="13"/>
      <c r="M46" s="12"/>
      <c r="N46" s="12"/>
      <c r="P46" s="14">
        <f t="shared" si="5"/>
        <v>0</v>
      </c>
    </row>
    <row r="47" spans="2:16" ht="12.75" hidden="1">
      <c r="B47"/>
      <c r="E47" s="11"/>
      <c r="F47" s="11"/>
      <c r="G47" s="11"/>
      <c r="I47" s="12">
        <f t="shared" si="0"/>
        <v>0</v>
      </c>
      <c r="J47" s="12">
        <f t="shared" si="1"/>
        <v>0</v>
      </c>
      <c r="L47" s="13"/>
      <c r="M47" s="12"/>
      <c r="N47" s="12"/>
      <c r="P47" s="14">
        <f t="shared" si="5"/>
        <v>0</v>
      </c>
    </row>
    <row r="48" spans="2:16" ht="12.75" hidden="1">
      <c r="B48"/>
      <c r="E48" s="11"/>
      <c r="F48" s="11"/>
      <c r="G48" s="11"/>
      <c r="I48" s="12">
        <f t="shared" si="0"/>
        <v>0</v>
      </c>
      <c r="J48" s="12">
        <f t="shared" si="1"/>
        <v>0</v>
      </c>
      <c r="L48" s="13"/>
      <c r="M48" s="12"/>
      <c r="N48" s="12"/>
      <c r="P48" s="14">
        <f t="shared" si="5"/>
        <v>0</v>
      </c>
    </row>
    <row r="49" spans="2:16" ht="12.75" hidden="1">
      <c r="B49"/>
      <c r="E49" s="11"/>
      <c r="F49" s="11"/>
      <c r="G49" s="11"/>
      <c r="I49" s="12">
        <f t="shared" si="0"/>
        <v>0</v>
      </c>
      <c r="J49" s="12">
        <f t="shared" si="1"/>
        <v>0</v>
      </c>
      <c r="L49" s="13"/>
      <c r="M49" s="12"/>
      <c r="N49" s="12"/>
      <c r="P49" s="14">
        <f t="shared" si="5"/>
        <v>0</v>
      </c>
    </row>
    <row r="50" spans="2:16" ht="12.75" hidden="1">
      <c r="B50"/>
      <c r="E50" s="11"/>
      <c r="F50" s="11"/>
      <c r="G50" s="11"/>
      <c r="I50" s="12">
        <f t="shared" si="0"/>
        <v>0</v>
      </c>
      <c r="J50" s="12">
        <f t="shared" si="1"/>
        <v>0</v>
      </c>
      <c r="L50" s="13"/>
      <c r="M50" s="12"/>
      <c r="N50" s="12"/>
      <c r="P50" s="14">
        <f t="shared" si="5"/>
        <v>0</v>
      </c>
    </row>
    <row r="51" spans="2:16" ht="12.75" hidden="1">
      <c r="B51"/>
      <c r="E51" s="11"/>
      <c r="F51" s="11"/>
      <c r="G51" s="11"/>
      <c r="I51" s="12">
        <f t="shared" si="0"/>
        <v>0</v>
      </c>
      <c r="J51" s="12">
        <f t="shared" si="1"/>
        <v>0</v>
      </c>
      <c r="L51" s="13"/>
      <c r="M51" s="12"/>
      <c r="N51" s="12"/>
      <c r="P51" s="14">
        <f t="shared" si="5"/>
        <v>0</v>
      </c>
    </row>
    <row r="52" spans="2:14" ht="12.75">
      <c r="B52"/>
      <c r="E52" s="9"/>
      <c r="F52" s="9"/>
      <c r="G52" s="9"/>
      <c r="I52" s="12"/>
      <c r="J52" s="12"/>
      <c r="L52" s="13"/>
      <c r="M52" s="12"/>
      <c r="N52" s="12"/>
    </row>
    <row r="53" spans="4:13" ht="13.5" thickBot="1">
      <c r="D53" s="10"/>
      <c r="E53" s="9"/>
      <c r="F53" s="9"/>
      <c r="G53" s="9"/>
      <c r="H53" s="9"/>
      <c r="I53" s="15"/>
      <c r="J53" s="15"/>
      <c r="L53" s="13"/>
      <c r="M53" s="12"/>
    </row>
    <row r="54" spans="2:13" ht="13.5" thickBot="1">
      <c r="B54" s="106" t="s">
        <v>50</v>
      </c>
      <c r="C54" s="102"/>
      <c r="D54" s="102"/>
      <c r="E54" s="66" t="str">
        <f>INDEX($B$10:$B$13,MATCH($I$54,$O$10:$O$13,0),1)</f>
        <v>Claudia Siqueira/Heloisa Castellões</v>
      </c>
      <c r="F54" s="103"/>
      <c r="G54" s="104"/>
      <c r="H54" s="66"/>
      <c r="I54" s="105">
        <f>MAX(O10:O13)</f>
        <v>444</v>
      </c>
      <c r="J54" s="15"/>
      <c r="L54" s="16"/>
      <c r="M54" s="12"/>
    </row>
    <row r="55" spans="4:13" ht="13.5" thickBot="1">
      <c r="D55" s="10"/>
      <c r="E55" s="9"/>
      <c r="F55" s="9"/>
      <c r="G55" s="9"/>
      <c r="H55" s="9"/>
      <c r="I55" s="15"/>
      <c r="J55" s="15"/>
      <c r="L55" s="13"/>
      <c r="M55" s="12"/>
    </row>
    <row r="56" spans="2:13" ht="13.5" thickBot="1">
      <c r="B56" s="106" t="s">
        <v>51</v>
      </c>
      <c r="C56" s="102"/>
      <c r="D56" s="102"/>
      <c r="E56" s="66" t="str">
        <f>INDEX($B$10:$B$13,MATCH($I$56,$P$10:$P$13,0),1)</f>
        <v>Claudia Siqueira/Heloisa Castellões</v>
      </c>
      <c r="F56" s="103"/>
      <c r="G56" s="104"/>
      <c r="H56" s="66"/>
      <c r="I56" s="107">
        <f>MAX(P10:P13)</f>
        <v>2411</v>
      </c>
      <c r="J56" s="15"/>
      <c r="L56" s="13"/>
      <c r="M56" s="12"/>
    </row>
    <row r="57" spans="4:13" ht="12.75">
      <c r="D57" s="10"/>
      <c r="E57" s="9"/>
      <c r="F57" s="9"/>
      <c r="G57" s="9"/>
      <c r="H57" s="9"/>
      <c r="I57" s="15"/>
      <c r="J57" s="15"/>
      <c r="L57" s="13"/>
      <c r="M57" s="12"/>
    </row>
    <row r="58" spans="4:13" ht="12.75">
      <c r="D58" s="10"/>
      <c r="E58" s="9"/>
      <c r="F58" s="9"/>
      <c r="G58" s="9"/>
      <c r="H58" s="9"/>
      <c r="I58" s="15"/>
      <c r="J58" s="15"/>
      <c r="L58" s="13"/>
      <c r="M58" s="12"/>
    </row>
    <row r="59" spans="2:14" ht="18">
      <c r="B59" s="2" t="s">
        <v>0</v>
      </c>
      <c r="D59" s="1"/>
      <c r="J59" s="1" t="s">
        <v>1</v>
      </c>
      <c r="M59"/>
      <c r="N59"/>
    </row>
    <row r="60" spans="2:14" ht="18">
      <c r="B60" s="2" t="s">
        <v>2</v>
      </c>
      <c r="D60" s="1"/>
      <c r="M60"/>
      <c r="N60"/>
    </row>
    <row r="61" spans="2:14" ht="12.75">
      <c r="B61"/>
      <c r="D61" s="1"/>
      <c r="M61"/>
      <c r="N61"/>
    </row>
    <row r="62" spans="2:15" ht="18">
      <c r="B62" s="2" t="s">
        <v>3</v>
      </c>
      <c r="D62" s="1"/>
      <c r="J62" s="3" t="s">
        <v>4</v>
      </c>
      <c r="M62" s="73" t="s">
        <v>52</v>
      </c>
      <c r="N62" s="73"/>
      <c r="O62" s="73"/>
    </row>
    <row r="65" spans="1:16" ht="12.75">
      <c r="A65" s="4"/>
      <c r="B65" s="4"/>
      <c r="C65" s="5"/>
      <c r="D65" s="38" t="s">
        <v>6</v>
      </c>
      <c r="E65" s="6"/>
      <c r="F65" s="6"/>
      <c r="G65" s="6"/>
      <c r="H65" s="4"/>
      <c r="I65" s="4"/>
      <c r="J65" s="4"/>
      <c r="K65" s="38" t="s">
        <v>7</v>
      </c>
      <c r="L65" s="4"/>
      <c r="M65" s="38" t="s">
        <v>8</v>
      </c>
      <c r="N65" s="38" t="s">
        <v>8</v>
      </c>
      <c r="O65" s="38" t="s">
        <v>9</v>
      </c>
      <c r="P65" s="86" t="s">
        <v>9</v>
      </c>
    </row>
    <row r="66" spans="1:16" ht="12.75">
      <c r="A66" s="11" t="s">
        <v>10</v>
      </c>
      <c r="B66" s="11" t="s">
        <v>11</v>
      </c>
      <c r="C66" s="37" t="s">
        <v>12</v>
      </c>
      <c r="D66" s="24" t="s">
        <v>13</v>
      </c>
      <c r="E66" s="8" t="s">
        <v>14</v>
      </c>
      <c r="F66" s="8" t="s">
        <v>15</v>
      </c>
      <c r="G66" s="8" t="s">
        <v>16</v>
      </c>
      <c r="H66" s="8" t="s">
        <v>17</v>
      </c>
      <c r="I66" s="11" t="s">
        <v>18</v>
      </c>
      <c r="J66" s="37" t="s">
        <v>19</v>
      </c>
      <c r="K66" s="24" t="s">
        <v>20</v>
      </c>
      <c r="L66" s="37" t="s">
        <v>21</v>
      </c>
      <c r="M66" s="24" t="s">
        <v>22</v>
      </c>
      <c r="N66" s="24" t="s">
        <v>23</v>
      </c>
      <c r="O66" s="24" t="s">
        <v>24</v>
      </c>
      <c r="P66" s="87" t="s">
        <v>18</v>
      </c>
    </row>
    <row r="67" spans="1:14" ht="12.75">
      <c r="A67" s="9"/>
      <c r="B67" s="9"/>
      <c r="C67" s="10"/>
      <c r="D67" s="10"/>
      <c r="E67" s="4"/>
      <c r="F67" s="4"/>
      <c r="G67" s="4"/>
      <c r="H67" s="4"/>
      <c r="I67" s="9"/>
      <c r="J67" s="9"/>
      <c r="K67" s="9"/>
      <c r="L67" s="9"/>
      <c r="M67" s="9"/>
      <c r="N67" s="9"/>
    </row>
    <row r="68" spans="1:16" ht="12.75">
      <c r="A68" s="33" t="s">
        <v>22</v>
      </c>
      <c r="B68" s="30" t="str">
        <f>'[2]LANC'!B52</f>
        <v>Marcio Gontijo/Baiano Medeiros</v>
      </c>
      <c r="C68" s="30" t="str">
        <f>'[2]LANC'!C52</f>
        <v>MG/MG</v>
      </c>
      <c r="D68" s="30">
        <f>'[2]LANC'!AC52+'[2]LANC'!AD52+'[2]LANC'!AE52</f>
        <v>7565</v>
      </c>
      <c r="E68" s="112">
        <f>'[2]LANC'!X52</f>
        <v>366</v>
      </c>
      <c r="F68" s="117">
        <f>'[2]LANC'!Y52</f>
        <v>392</v>
      </c>
      <c r="G68" s="85">
        <f>'[2]LANC'!Z52</f>
        <v>287</v>
      </c>
      <c r="H68" s="78">
        <f>'[2]LANC'!AA52</f>
        <v>351</v>
      </c>
      <c r="I68" s="81">
        <f aca="true" t="shared" si="6" ref="I68:I109">SUM(E68:H68)</f>
        <v>1396</v>
      </c>
      <c r="J68" s="81">
        <f aca="true" t="shared" si="7" ref="J68:J81">D68+I68</f>
        <v>8961</v>
      </c>
      <c r="K68" s="33">
        <v>24</v>
      </c>
      <c r="L68" s="50">
        <f aca="true" t="shared" si="8" ref="L68:L109">J68/K68</f>
        <v>373.375</v>
      </c>
      <c r="M68" s="81">
        <f aca="true" t="shared" si="9" ref="M68:M109">$J$68-J68</f>
        <v>0</v>
      </c>
      <c r="N68" s="81">
        <f aca="true" t="shared" si="10" ref="N68:N109">$J$70-J68</f>
        <v>-348</v>
      </c>
      <c r="O68" s="30">
        <f>MAX('[2]LANC'!D52:AA52)</f>
        <v>457</v>
      </c>
      <c r="P68" s="30">
        <f>MAX('[2]LANC'!AC52:AF52)</f>
        <v>2669</v>
      </c>
    </row>
    <row r="69" spans="1:16" ht="12.75">
      <c r="A69" s="34" t="s">
        <v>25</v>
      </c>
      <c r="B69" s="31" t="str">
        <f>'[2]LANC'!B56</f>
        <v>Soren Lemche/Atila Asseff</v>
      </c>
      <c r="C69" s="31" t="str">
        <f>'[2]LANC'!C56</f>
        <v>RJ/RJ</v>
      </c>
      <c r="D69" s="31">
        <f>'[2]LANC'!AC56+'[2]LANC'!AD56+'[2]LANC'!AE56</f>
        <v>7134</v>
      </c>
      <c r="E69" s="113">
        <f>'[2]LANC'!X56</f>
        <v>368</v>
      </c>
      <c r="F69" s="40">
        <f>'[2]LANC'!Y56</f>
        <v>381</v>
      </c>
      <c r="G69" s="25">
        <f>'[2]LANC'!Z56</f>
        <v>399</v>
      </c>
      <c r="H69" s="79">
        <f>'[2]LANC'!AA56</f>
        <v>358</v>
      </c>
      <c r="I69" s="82">
        <f t="shared" si="6"/>
        <v>1506</v>
      </c>
      <c r="J69" s="82">
        <f t="shared" si="7"/>
        <v>8640</v>
      </c>
      <c r="K69" s="34">
        <v>24</v>
      </c>
      <c r="L69" s="51">
        <f t="shared" si="8"/>
        <v>360</v>
      </c>
      <c r="M69" s="82">
        <f t="shared" si="9"/>
        <v>321</v>
      </c>
      <c r="N69" s="82">
        <f t="shared" si="10"/>
        <v>-27</v>
      </c>
      <c r="O69" s="31">
        <f>MAX('[2]LANC'!D56:AA56)</f>
        <v>416</v>
      </c>
      <c r="P69" s="31">
        <f>MAX('[2]LANC'!AC56:AF56)</f>
        <v>2481</v>
      </c>
    </row>
    <row r="70" spans="1:16" ht="12.75">
      <c r="A70" s="34" t="s">
        <v>23</v>
      </c>
      <c r="B70" s="31" t="str">
        <f>'[2]LANC'!B59</f>
        <v>Gilmar Sebe/Adiran Alves</v>
      </c>
      <c r="C70" s="31" t="str">
        <f>'[2]LANC'!C59</f>
        <v>MG/MG</v>
      </c>
      <c r="D70" s="31">
        <f>'[2]LANC'!AC59+'[2]LANC'!AD59+'[2]LANC'!AE59</f>
        <v>7090</v>
      </c>
      <c r="E70" s="113">
        <f>'[2]LANC'!X59</f>
        <v>364</v>
      </c>
      <c r="F70" s="40">
        <f>'[2]LANC'!Y59</f>
        <v>371</v>
      </c>
      <c r="G70" s="25">
        <f>'[2]LANC'!Z59</f>
        <v>382</v>
      </c>
      <c r="H70" s="79">
        <f>'[2]LANC'!AA59</f>
        <v>406</v>
      </c>
      <c r="I70" s="82">
        <f t="shared" si="6"/>
        <v>1523</v>
      </c>
      <c r="J70" s="82">
        <f t="shared" si="7"/>
        <v>8613</v>
      </c>
      <c r="K70" s="34">
        <v>24</v>
      </c>
      <c r="L70" s="51">
        <f t="shared" si="8"/>
        <v>358.875</v>
      </c>
      <c r="M70" s="82">
        <f t="shared" si="9"/>
        <v>348</v>
      </c>
      <c r="N70" s="82">
        <f t="shared" si="10"/>
        <v>0</v>
      </c>
      <c r="O70" s="31">
        <f>MAX('[2]LANC'!D59:AA59)</f>
        <v>435</v>
      </c>
      <c r="P70" s="31">
        <f>MAX('[2]LANC'!AC59:AF59)</f>
        <v>2445</v>
      </c>
    </row>
    <row r="71" spans="1:16" ht="12.75">
      <c r="A71" s="34" t="s">
        <v>26</v>
      </c>
      <c r="B71" s="31" t="str">
        <f>'[2]LANC'!B53</f>
        <v>Gilson do Mar/Clair Smaniotto</v>
      </c>
      <c r="C71" s="31" t="str">
        <f>'[2]LANC'!C53</f>
        <v>MS/MS</v>
      </c>
      <c r="D71" s="31">
        <f>'[2]LANC'!AC53+'[2]LANC'!AD53+'[2]LANC'!AE53</f>
        <v>7160</v>
      </c>
      <c r="E71" s="113">
        <f>'[2]LANC'!X53</f>
        <v>302</v>
      </c>
      <c r="F71" s="40">
        <f>'[2]LANC'!Y53</f>
        <v>425</v>
      </c>
      <c r="G71" s="25">
        <f>'[2]LANC'!Z53</f>
        <v>338</v>
      </c>
      <c r="H71" s="79">
        <f>'[2]LANC'!AA53</f>
        <v>325</v>
      </c>
      <c r="I71" s="82">
        <f t="shared" si="6"/>
        <v>1390</v>
      </c>
      <c r="J71" s="82">
        <f t="shared" si="7"/>
        <v>8550</v>
      </c>
      <c r="K71" s="34">
        <v>24</v>
      </c>
      <c r="L71" s="51">
        <f t="shared" si="8"/>
        <v>356.25</v>
      </c>
      <c r="M71" s="82">
        <f t="shared" si="9"/>
        <v>411</v>
      </c>
      <c r="N71" s="82">
        <f t="shared" si="10"/>
        <v>63</v>
      </c>
      <c r="O71" s="31">
        <f>MAX('[2]LANC'!D53:AA53)</f>
        <v>426</v>
      </c>
      <c r="P71" s="31">
        <f>MAX('[2]LANC'!AC53:AF53)</f>
        <v>2496</v>
      </c>
    </row>
    <row r="72" spans="1:16" ht="12.75">
      <c r="A72" s="34" t="s">
        <v>27</v>
      </c>
      <c r="B72" s="31" t="str">
        <f>'[2]LANC'!B54</f>
        <v>Ernest Michel/Renato Vilela</v>
      </c>
      <c r="C72" s="31" t="str">
        <f>'[2]LANC'!C54</f>
        <v>MG/MG</v>
      </c>
      <c r="D72" s="31">
        <f>'[2]LANC'!AC54+'[2]LANC'!AD54+'[2]LANC'!AE54</f>
        <v>7042</v>
      </c>
      <c r="E72" s="113">
        <f>'[2]LANC'!X54</f>
        <v>309</v>
      </c>
      <c r="F72" s="40">
        <f>'[2]LANC'!Y54</f>
        <v>392</v>
      </c>
      <c r="G72" s="25">
        <f>'[2]LANC'!Z54</f>
        <v>344</v>
      </c>
      <c r="H72" s="79">
        <f>'[2]LANC'!AA54</f>
        <v>385</v>
      </c>
      <c r="I72" s="82">
        <f t="shared" si="6"/>
        <v>1430</v>
      </c>
      <c r="J72" s="82">
        <f t="shared" si="7"/>
        <v>8472</v>
      </c>
      <c r="K72" s="34">
        <v>24</v>
      </c>
      <c r="L72" s="51">
        <f t="shared" si="8"/>
        <v>353</v>
      </c>
      <c r="M72" s="82">
        <f t="shared" si="9"/>
        <v>489</v>
      </c>
      <c r="N72" s="82">
        <f t="shared" si="10"/>
        <v>141</v>
      </c>
      <c r="O72" s="31">
        <f>MAX('[2]LANC'!D54:AA54)</f>
        <v>449</v>
      </c>
      <c r="P72" s="31">
        <f>MAX('[2]LANC'!AC54:AF54)</f>
        <v>2495</v>
      </c>
    </row>
    <row r="73" spans="1:16" ht="12.75">
      <c r="A73" s="34" t="s">
        <v>28</v>
      </c>
      <c r="B73" s="31" t="str">
        <f>'[2]LANC'!B55</f>
        <v>Flavio Alonso/André Pereira</v>
      </c>
      <c r="C73" s="31" t="str">
        <f>'[2]LANC'!C55</f>
        <v>SP/MT</v>
      </c>
      <c r="D73" s="31">
        <f>'[2]LANC'!AC55+'[2]LANC'!AD55+'[2]LANC'!AE55</f>
        <v>7009</v>
      </c>
      <c r="E73" s="113">
        <f>'[2]LANC'!X55</f>
        <v>324</v>
      </c>
      <c r="F73" s="40">
        <f>'[2]LANC'!Y55</f>
        <v>343</v>
      </c>
      <c r="G73" s="25">
        <f>'[2]LANC'!Z55</f>
        <v>326</v>
      </c>
      <c r="H73" s="79">
        <f>'[2]LANC'!AA55</f>
        <v>372</v>
      </c>
      <c r="I73" s="82">
        <f t="shared" si="6"/>
        <v>1365</v>
      </c>
      <c r="J73" s="82">
        <f t="shared" si="7"/>
        <v>8374</v>
      </c>
      <c r="K73" s="34">
        <v>24</v>
      </c>
      <c r="L73" s="51">
        <f t="shared" si="8"/>
        <v>348.9166666666667</v>
      </c>
      <c r="M73" s="82">
        <f t="shared" si="9"/>
        <v>587</v>
      </c>
      <c r="N73" s="82">
        <f t="shared" si="10"/>
        <v>239</v>
      </c>
      <c r="O73" s="31">
        <f>MAX('[2]LANC'!D55:AA55)</f>
        <v>436</v>
      </c>
      <c r="P73" s="31">
        <f>MAX('[2]LANC'!AC55:AF55)</f>
        <v>2544</v>
      </c>
    </row>
    <row r="74" spans="1:16" ht="12.75">
      <c r="A74" s="34" t="s">
        <v>29</v>
      </c>
      <c r="B74" s="31" t="str">
        <f>'[2]LANC'!B61</f>
        <v>Adelmo Wender/Tatá Pinheiro</v>
      </c>
      <c r="C74" s="31" t="str">
        <f>'[2]LANC'!C61</f>
        <v>MT/MT</v>
      </c>
      <c r="D74" s="31">
        <f>'[2]LANC'!AC61+'[2]LANC'!AD61+'[2]LANC'!AE61</f>
        <v>6849</v>
      </c>
      <c r="E74" s="113">
        <f>'[2]LANC'!X61</f>
        <v>350</v>
      </c>
      <c r="F74" s="40">
        <f>'[2]LANC'!Y61</f>
        <v>422</v>
      </c>
      <c r="G74" s="25">
        <f>'[2]LANC'!Z61</f>
        <v>399</v>
      </c>
      <c r="H74" s="79">
        <f>'[2]LANC'!AA61</f>
        <v>328</v>
      </c>
      <c r="I74" s="82">
        <f t="shared" si="6"/>
        <v>1499</v>
      </c>
      <c r="J74" s="82">
        <f t="shared" si="7"/>
        <v>8348</v>
      </c>
      <c r="K74" s="34">
        <v>24</v>
      </c>
      <c r="L74" s="51">
        <f t="shared" si="8"/>
        <v>347.8333333333333</v>
      </c>
      <c r="M74" s="82">
        <f t="shared" si="9"/>
        <v>613</v>
      </c>
      <c r="N74" s="82">
        <f t="shared" si="10"/>
        <v>265</v>
      </c>
      <c r="O74" s="31">
        <f>MAX('[2]LANC'!D61:AA61)</f>
        <v>422</v>
      </c>
      <c r="P74" s="31">
        <f>MAX('[2]LANC'!AC61:AF61)</f>
        <v>2417</v>
      </c>
    </row>
    <row r="75" spans="1:16" ht="12.75">
      <c r="A75" s="34" t="s">
        <v>30</v>
      </c>
      <c r="B75" s="31" t="str">
        <f>'[2]LANC'!B58</f>
        <v>Fabio Ribeiro/Billy Drigla</v>
      </c>
      <c r="C75" s="31" t="str">
        <f>'[2]LANC'!C58</f>
        <v>BA/BA</v>
      </c>
      <c r="D75" s="31">
        <f>'[2]LANC'!AC58+'[2]LANC'!AD58+'[2]LANC'!AE58</f>
        <v>7047</v>
      </c>
      <c r="E75" s="113">
        <f>'[2]LANC'!X58</f>
        <v>284</v>
      </c>
      <c r="F75" s="40">
        <f>'[2]LANC'!Y58</f>
        <v>312</v>
      </c>
      <c r="G75" s="25">
        <f>'[2]LANC'!Z58</f>
        <v>289</v>
      </c>
      <c r="H75" s="79">
        <f>'[2]LANC'!AA58</f>
        <v>311</v>
      </c>
      <c r="I75" s="82">
        <f t="shared" si="6"/>
        <v>1196</v>
      </c>
      <c r="J75" s="82">
        <f t="shared" si="7"/>
        <v>8243</v>
      </c>
      <c r="K75" s="34">
        <v>24</v>
      </c>
      <c r="L75" s="51">
        <f t="shared" si="8"/>
        <v>343.4583333333333</v>
      </c>
      <c r="M75" s="82">
        <f t="shared" si="9"/>
        <v>718</v>
      </c>
      <c r="N75" s="82">
        <f t="shared" si="10"/>
        <v>370</v>
      </c>
      <c r="O75" s="31">
        <f>MAX('[2]LANC'!D58:AA58)</f>
        <v>414</v>
      </c>
      <c r="P75" s="31">
        <f>MAX('[2]LANC'!AC58:AF58)</f>
        <v>2635</v>
      </c>
    </row>
    <row r="76" spans="1:16" ht="12.75">
      <c r="A76" s="34" t="s">
        <v>31</v>
      </c>
      <c r="B76" s="31" t="str">
        <f>'[2]LANC'!B64</f>
        <v>Zacarias Rezende/Zeca Miranda</v>
      </c>
      <c r="C76" s="31" t="str">
        <f>'[2]LANC'!C64</f>
        <v>MT/PA</v>
      </c>
      <c r="D76" s="31">
        <f>'[2]LANC'!AC64+'[2]LANC'!AD64+'[2]LANC'!AE64</f>
        <v>6770</v>
      </c>
      <c r="E76" s="113">
        <f>'[2]LANC'!X64</f>
        <v>393</v>
      </c>
      <c r="F76" s="40">
        <f>'[2]LANC'!Y64</f>
        <v>302</v>
      </c>
      <c r="G76" s="25">
        <f>'[2]LANC'!Z64</f>
        <v>350</v>
      </c>
      <c r="H76" s="79">
        <f>'[2]LANC'!AA64</f>
        <v>389</v>
      </c>
      <c r="I76" s="82">
        <f t="shared" si="6"/>
        <v>1434</v>
      </c>
      <c r="J76" s="82">
        <f t="shared" si="7"/>
        <v>8204</v>
      </c>
      <c r="K76" s="34">
        <v>24</v>
      </c>
      <c r="L76" s="51">
        <f t="shared" si="8"/>
        <v>341.8333333333333</v>
      </c>
      <c r="M76" s="82">
        <f t="shared" si="9"/>
        <v>757</v>
      </c>
      <c r="N76" s="82">
        <f t="shared" si="10"/>
        <v>409</v>
      </c>
      <c r="O76" s="31">
        <f>MAX('[2]LANC'!D64:AA64)</f>
        <v>408</v>
      </c>
      <c r="P76" s="31">
        <f>MAX('[2]LANC'!AC64:AF64)</f>
        <v>2475</v>
      </c>
    </row>
    <row r="77" spans="1:16" ht="12.75">
      <c r="A77" s="34" t="s">
        <v>32</v>
      </c>
      <c r="B77" s="31" t="str">
        <f>'[2]LANC'!B57</f>
        <v>Lauro Neto/Miguel Abrahao</v>
      </c>
      <c r="C77" s="31" t="str">
        <f>'[2]LANC'!C57</f>
        <v>PA/PA</v>
      </c>
      <c r="D77" s="31">
        <f>'[2]LANC'!AC57+'[2]LANC'!AD57+'[2]LANC'!AE57</f>
        <v>6764</v>
      </c>
      <c r="E77" s="113">
        <f>'[2]LANC'!X57</f>
        <v>325</v>
      </c>
      <c r="F77" s="40">
        <f>'[2]LANC'!Y57</f>
        <v>349</v>
      </c>
      <c r="G77" s="25">
        <f>'[2]LANC'!Z57</f>
        <v>343</v>
      </c>
      <c r="H77" s="79">
        <f>'[2]LANC'!AA57</f>
        <v>333</v>
      </c>
      <c r="I77" s="82">
        <f t="shared" si="6"/>
        <v>1350</v>
      </c>
      <c r="J77" s="82">
        <f t="shared" si="7"/>
        <v>8114</v>
      </c>
      <c r="K77" s="34">
        <v>24</v>
      </c>
      <c r="L77" s="51">
        <f t="shared" si="8"/>
        <v>338.0833333333333</v>
      </c>
      <c r="M77" s="82">
        <f t="shared" si="9"/>
        <v>847</v>
      </c>
      <c r="N77" s="82">
        <f t="shared" si="10"/>
        <v>499</v>
      </c>
      <c r="O77" s="31">
        <f>MAX('[2]LANC'!D57:AA57)</f>
        <v>372</v>
      </c>
      <c r="P77" s="31">
        <f>MAX('[2]LANC'!AC57:AF57)</f>
        <v>2395</v>
      </c>
    </row>
    <row r="78" spans="1:16" ht="12.75">
      <c r="A78" s="34" t="s">
        <v>33</v>
      </c>
      <c r="B78" s="31" t="str">
        <f>'[2]LANC'!B62</f>
        <v>Paulo Brandão/Carl Roichman</v>
      </c>
      <c r="C78" s="31" t="str">
        <f>'[2]LANC'!C62</f>
        <v>PE/PE</v>
      </c>
      <c r="D78" s="31">
        <f>'[2]LANC'!AC62+'[2]LANC'!AD62+'[2]LANC'!AE62</f>
        <v>6391</v>
      </c>
      <c r="E78" s="113">
        <f>'[2]LANC'!X62</f>
        <v>311</v>
      </c>
      <c r="F78" s="40">
        <f>'[2]LANC'!Y62</f>
        <v>334</v>
      </c>
      <c r="G78" s="25">
        <f>'[2]LANC'!Z62</f>
        <v>379</v>
      </c>
      <c r="H78" s="79">
        <f>'[2]LANC'!AA62</f>
        <v>316</v>
      </c>
      <c r="I78" s="82">
        <f t="shared" si="6"/>
        <v>1340</v>
      </c>
      <c r="J78" s="82">
        <f t="shared" si="7"/>
        <v>7731</v>
      </c>
      <c r="K78" s="34">
        <v>24</v>
      </c>
      <c r="L78" s="51">
        <f t="shared" si="8"/>
        <v>322.125</v>
      </c>
      <c r="M78" s="82">
        <f t="shared" si="9"/>
        <v>1230</v>
      </c>
      <c r="N78" s="82">
        <f t="shared" si="10"/>
        <v>882</v>
      </c>
      <c r="O78" s="31">
        <f>MAX('[2]LANC'!D62:AA62)</f>
        <v>395</v>
      </c>
      <c r="P78" s="31">
        <f>MAX('[2]LANC'!AC62:AF62)</f>
        <v>2336</v>
      </c>
    </row>
    <row r="79" spans="1:16" ht="12.75">
      <c r="A79" s="34" t="s">
        <v>34</v>
      </c>
      <c r="B79" s="31" t="str">
        <f>'[2]LANC'!B60</f>
        <v>Rogerio Sad/Eric Morais</v>
      </c>
      <c r="C79" s="31" t="str">
        <f>'[2]LANC'!C60</f>
        <v>MG/MG</v>
      </c>
      <c r="D79" s="31">
        <f>'[2]LANC'!AC60+'[2]LANC'!AD60+'[2]LANC'!AE60</f>
        <v>6491</v>
      </c>
      <c r="E79" s="113">
        <f>'[2]LANC'!X60</f>
        <v>227</v>
      </c>
      <c r="F79" s="40">
        <f>'[2]LANC'!Y60</f>
        <v>315</v>
      </c>
      <c r="G79" s="25">
        <f>'[2]LANC'!Z60</f>
        <v>343</v>
      </c>
      <c r="H79" s="79">
        <f>'[2]LANC'!AA60</f>
        <v>325</v>
      </c>
      <c r="I79" s="82">
        <f t="shared" si="6"/>
        <v>1210</v>
      </c>
      <c r="J79" s="82">
        <f t="shared" si="7"/>
        <v>7701</v>
      </c>
      <c r="K79" s="34">
        <v>24</v>
      </c>
      <c r="L79" s="51">
        <f t="shared" si="8"/>
        <v>320.875</v>
      </c>
      <c r="M79" s="82">
        <f t="shared" si="9"/>
        <v>1260</v>
      </c>
      <c r="N79" s="82">
        <f t="shared" si="10"/>
        <v>912</v>
      </c>
      <c r="O79" s="31">
        <f>MAX('[2]LANC'!D60:AA60)</f>
        <v>407</v>
      </c>
      <c r="P79" s="31">
        <f>MAX('[2]LANC'!AC60:AF60)</f>
        <v>2416</v>
      </c>
    </row>
    <row r="80" spans="1:16" ht="12.75">
      <c r="A80" s="34" t="s">
        <v>35</v>
      </c>
      <c r="B80" s="31" t="str">
        <f>'[2]LANC'!B65</f>
        <v>Guilherme Salles/Leandro Jaider</v>
      </c>
      <c r="C80" s="31" t="str">
        <f>'[2]LANC'!C65</f>
        <v>MG/RJ</v>
      </c>
      <c r="D80" s="31">
        <f>'[2]LANC'!AC65+'[2]LANC'!AD65+'[2]LANC'!AE65</f>
        <v>6376</v>
      </c>
      <c r="E80" s="113">
        <f>'[2]LANC'!X65</f>
        <v>361</v>
      </c>
      <c r="F80" s="40">
        <f>'[2]LANC'!Y65</f>
        <v>270</v>
      </c>
      <c r="G80" s="25">
        <f>'[2]LANC'!Z65</f>
        <v>258</v>
      </c>
      <c r="H80" s="79">
        <f>'[2]LANC'!AA65</f>
        <v>367</v>
      </c>
      <c r="I80" s="82">
        <f t="shared" si="6"/>
        <v>1256</v>
      </c>
      <c r="J80" s="82">
        <f t="shared" si="7"/>
        <v>7632</v>
      </c>
      <c r="K80" s="34">
        <v>24</v>
      </c>
      <c r="L80" s="51">
        <f t="shared" si="8"/>
        <v>318</v>
      </c>
      <c r="M80" s="82">
        <f t="shared" si="9"/>
        <v>1329</v>
      </c>
      <c r="N80" s="82">
        <f t="shared" si="10"/>
        <v>981</v>
      </c>
      <c r="O80" s="31">
        <f>MAX('[2]LANC'!D65:AA65)</f>
        <v>392</v>
      </c>
      <c r="P80" s="31">
        <f>MAX('[2]LANC'!AC65:AF65)</f>
        <v>2225</v>
      </c>
    </row>
    <row r="81" spans="1:16" ht="12.75">
      <c r="A81" s="35" t="s">
        <v>36</v>
      </c>
      <c r="B81" s="32" t="str">
        <f>'[2]LANC'!B63</f>
        <v>Masatoshi Kuma/Paulo Araújo</v>
      </c>
      <c r="C81" s="32" t="str">
        <f>'[2]LANC'!C63</f>
        <v>PE/PE</v>
      </c>
      <c r="D81" s="32">
        <f>'[2]LANC'!AC63+'[2]LANC'!AD63+'[2]LANC'!AE63</f>
        <v>6239</v>
      </c>
      <c r="E81" s="93">
        <f>'[2]LANC'!X63</f>
        <v>286</v>
      </c>
      <c r="F81" s="41">
        <f>'[2]LANC'!Y63</f>
        <v>337</v>
      </c>
      <c r="G81" s="27">
        <f>'[2]LANC'!Z63</f>
        <v>372</v>
      </c>
      <c r="H81" s="80">
        <f>'[2]LANC'!AA63</f>
        <v>305</v>
      </c>
      <c r="I81" s="83">
        <f t="shared" si="6"/>
        <v>1300</v>
      </c>
      <c r="J81" s="83">
        <f t="shared" si="7"/>
        <v>7539</v>
      </c>
      <c r="K81" s="35">
        <v>24</v>
      </c>
      <c r="L81" s="52">
        <f t="shared" si="8"/>
        <v>314.125</v>
      </c>
      <c r="M81" s="83">
        <f t="shared" si="9"/>
        <v>1422</v>
      </c>
      <c r="N81" s="83">
        <f t="shared" si="10"/>
        <v>1074</v>
      </c>
      <c r="O81" s="32">
        <f>MAX('[2]LANC'!D63:AA63)</f>
        <v>372</v>
      </c>
      <c r="P81" s="32">
        <f>MAX('[2]LANC'!AC63:AF63)</f>
        <v>2255</v>
      </c>
    </row>
    <row r="82" spans="1:16" ht="12.75" hidden="1">
      <c r="A82" s="1" t="s">
        <v>41</v>
      </c>
      <c r="B82" t="e">
        <f>'[2]LANC'!#REF!</f>
        <v>#REF!</v>
      </c>
      <c r="E82" s="24" t="e">
        <f>'[2]LANC'!#REF!</f>
        <v>#REF!</v>
      </c>
      <c r="F82" s="24" t="e">
        <f>'[2]LANC'!#REF!</f>
        <v>#REF!</v>
      </c>
      <c r="G82" s="24" t="e">
        <f>'[2]LANC'!#REF!</f>
        <v>#REF!</v>
      </c>
      <c r="H82" s="24" t="e">
        <f>'[2]LANC'!#REF!</f>
        <v>#REF!</v>
      </c>
      <c r="I82" s="12" t="e">
        <f t="shared" si="6"/>
        <v>#REF!</v>
      </c>
      <c r="J82" s="12" t="e">
        <f aca="true" t="shared" si="11" ref="J82:J109">I82+D82</f>
        <v>#REF!</v>
      </c>
      <c r="L82" s="13" t="e">
        <f t="shared" si="8"/>
        <v>#REF!</v>
      </c>
      <c r="M82" s="12" t="e">
        <f t="shared" si="9"/>
        <v>#REF!</v>
      </c>
      <c r="N82" s="12" t="e">
        <f t="shared" si="10"/>
        <v>#REF!</v>
      </c>
      <c r="O82" t="e">
        <f>MAX('[2]LANC'!#REF!)</f>
        <v>#REF!</v>
      </c>
      <c r="P82" t="e">
        <f>MAX('[2]LANC'!#REF!)</f>
        <v>#REF!</v>
      </c>
    </row>
    <row r="83" spans="1:16" ht="12.75" hidden="1">
      <c r="A83" s="1" t="s">
        <v>42</v>
      </c>
      <c r="B83" t="e">
        <f>'[2]LANC'!#REF!</f>
        <v>#REF!</v>
      </c>
      <c r="E83" s="11" t="e">
        <f>'[2]LANC'!#REF!</f>
        <v>#REF!</v>
      </c>
      <c r="F83" s="11" t="e">
        <f>'[2]LANC'!#REF!</f>
        <v>#REF!</v>
      </c>
      <c r="G83" s="11" t="e">
        <f>'[2]LANC'!#REF!</f>
        <v>#REF!</v>
      </c>
      <c r="H83" s="11" t="e">
        <f>'[2]LANC'!#REF!</f>
        <v>#REF!</v>
      </c>
      <c r="I83" s="12" t="e">
        <f t="shared" si="6"/>
        <v>#REF!</v>
      </c>
      <c r="J83" s="12" t="e">
        <f t="shared" si="11"/>
        <v>#REF!</v>
      </c>
      <c r="L83" s="13" t="e">
        <f t="shared" si="8"/>
        <v>#REF!</v>
      </c>
      <c r="M83" s="12" t="e">
        <f t="shared" si="9"/>
        <v>#REF!</v>
      </c>
      <c r="N83" s="12" t="e">
        <f t="shared" si="10"/>
        <v>#REF!</v>
      </c>
      <c r="O83" t="e">
        <f>MAX('[2]LANC'!#REF!)</f>
        <v>#REF!</v>
      </c>
      <c r="P83" t="e">
        <f>MAX('[2]LANC'!#REF!)</f>
        <v>#REF!</v>
      </c>
    </row>
    <row r="84" spans="1:16" ht="12.75" hidden="1">
      <c r="A84" s="1" t="s">
        <v>43</v>
      </c>
      <c r="B84" t="e">
        <f>'[2]LANC'!#REF!</f>
        <v>#REF!</v>
      </c>
      <c r="E84" s="11" t="e">
        <f>'[2]LANC'!#REF!</f>
        <v>#REF!</v>
      </c>
      <c r="F84" s="11" t="e">
        <f>'[2]LANC'!#REF!</f>
        <v>#REF!</v>
      </c>
      <c r="G84" s="11" t="e">
        <f>'[2]LANC'!#REF!</f>
        <v>#REF!</v>
      </c>
      <c r="H84" s="11" t="e">
        <f>'[2]LANC'!#REF!</f>
        <v>#REF!</v>
      </c>
      <c r="I84" s="12" t="e">
        <f t="shared" si="6"/>
        <v>#REF!</v>
      </c>
      <c r="J84" s="12" t="e">
        <f t="shared" si="11"/>
        <v>#REF!</v>
      </c>
      <c r="L84" s="13" t="e">
        <f t="shared" si="8"/>
        <v>#REF!</v>
      </c>
      <c r="M84" s="12" t="e">
        <f t="shared" si="9"/>
        <v>#REF!</v>
      </c>
      <c r="N84" s="12" t="e">
        <f t="shared" si="10"/>
        <v>#REF!</v>
      </c>
      <c r="O84" t="e">
        <f>MAX('[2]LANC'!#REF!)</f>
        <v>#REF!</v>
      </c>
      <c r="P84" t="e">
        <f>MAX('[2]LANC'!#REF!)</f>
        <v>#REF!</v>
      </c>
    </row>
    <row r="85" spans="1:16" ht="12.75" hidden="1">
      <c r="A85" s="1" t="s">
        <v>44</v>
      </c>
      <c r="B85" t="e">
        <f>'[2]LANC'!#REF!</f>
        <v>#REF!</v>
      </c>
      <c r="E85" s="11" t="e">
        <f>'[2]LANC'!#REF!</f>
        <v>#REF!</v>
      </c>
      <c r="F85" s="11" t="e">
        <f>'[2]LANC'!#REF!</f>
        <v>#REF!</v>
      </c>
      <c r="G85" s="11" t="e">
        <f>'[2]LANC'!#REF!</f>
        <v>#REF!</v>
      </c>
      <c r="H85" s="11" t="e">
        <f>'[2]LANC'!#REF!</f>
        <v>#REF!</v>
      </c>
      <c r="I85" s="12" t="e">
        <f t="shared" si="6"/>
        <v>#REF!</v>
      </c>
      <c r="J85" s="12" t="e">
        <f t="shared" si="11"/>
        <v>#REF!</v>
      </c>
      <c r="L85" s="13" t="e">
        <f t="shared" si="8"/>
        <v>#REF!</v>
      </c>
      <c r="M85" s="12" t="e">
        <f t="shared" si="9"/>
        <v>#REF!</v>
      </c>
      <c r="N85" s="12" t="e">
        <f t="shared" si="10"/>
        <v>#REF!</v>
      </c>
      <c r="O85" t="e">
        <f>MAX('[2]LANC'!#REF!)</f>
        <v>#REF!</v>
      </c>
      <c r="P85" t="e">
        <f>MAX('[2]LANC'!#REF!)</f>
        <v>#REF!</v>
      </c>
    </row>
    <row r="86" spans="1:16" ht="12.75" hidden="1">
      <c r="A86" s="1" t="s">
        <v>45</v>
      </c>
      <c r="B86" t="e">
        <f>'[2]LANC'!#REF!</f>
        <v>#REF!</v>
      </c>
      <c r="E86" s="11" t="e">
        <f>'[2]LANC'!#REF!</f>
        <v>#REF!</v>
      </c>
      <c r="F86" s="11" t="e">
        <f>'[2]LANC'!#REF!</f>
        <v>#REF!</v>
      </c>
      <c r="G86" s="11" t="e">
        <f>'[2]LANC'!#REF!</f>
        <v>#REF!</v>
      </c>
      <c r="H86" s="11" t="e">
        <f>'[2]LANC'!#REF!</f>
        <v>#REF!</v>
      </c>
      <c r="I86" s="12" t="e">
        <f t="shared" si="6"/>
        <v>#REF!</v>
      </c>
      <c r="J86" s="12" t="e">
        <f t="shared" si="11"/>
        <v>#REF!</v>
      </c>
      <c r="L86" s="13" t="e">
        <f t="shared" si="8"/>
        <v>#REF!</v>
      </c>
      <c r="M86" s="12" t="e">
        <f t="shared" si="9"/>
        <v>#REF!</v>
      </c>
      <c r="N86" s="12" t="e">
        <f t="shared" si="10"/>
        <v>#REF!</v>
      </c>
      <c r="O86" t="e">
        <f>MAX('[2]LANC'!#REF!)</f>
        <v>#REF!</v>
      </c>
      <c r="P86" t="e">
        <f>MAX('[2]LANC'!#REF!)</f>
        <v>#REF!</v>
      </c>
    </row>
    <row r="87" spans="1:16" ht="12.75" hidden="1">
      <c r="A87" s="1" t="s">
        <v>46</v>
      </c>
      <c r="B87" t="e">
        <f>'[2]LANC'!#REF!</f>
        <v>#REF!</v>
      </c>
      <c r="E87" s="11" t="e">
        <f>'[2]LANC'!#REF!</f>
        <v>#REF!</v>
      </c>
      <c r="F87" s="11" t="e">
        <f>'[2]LANC'!#REF!</f>
        <v>#REF!</v>
      </c>
      <c r="G87" s="11" t="e">
        <f>'[2]LANC'!#REF!</f>
        <v>#REF!</v>
      </c>
      <c r="H87" s="11" t="e">
        <f>'[2]LANC'!#REF!</f>
        <v>#REF!</v>
      </c>
      <c r="I87" s="12" t="e">
        <f t="shared" si="6"/>
        <v>#REF!</v>
      </c>
      <c r="J87" s="12" t="e">
        <f t="shared" si="11"/>
        <v>#REF!</v>
      </c>
      <c r="L87" s="13" t="e">
        <f t="shared" si="8"/>
        <v>#REF!</v>
      </c>
      <c r="M87" s="12" t="e">
        <f t="shared" si="9"/>
        <v>#REF!</v>
      </c>
      <c r="N87" s="12" t="e">
        <f t="shared" si="10"/>
        <v>#REF!</v>
      </c>
      <c r="O87" t="e">
        <f>MAX('[2]LANC'!#REF!)</f>
        <v>#REF!</v>
      </c>
      <c r="P87" t="e">
        <f>MAX('[2]LANC'!#REF!)</f>
        <v>#REF!</v>
      </c>
    </row>
    <row r="88" spans="1:16" ht="12.75" hidden="1">
      <c r="A88" s="1" t="s">
        <v>47</v>
      </c>
      <c r="B88" t="e">
        <f>'[2]LANC'!#REF!</f>
        <v>#REF!</v>
      </c>
      <c r="E88" s="11" t="e">
        <f>'[2]LANC'!#REF!</f>
        <v>#REF!</v>
      </c>
      <c r="F88" s="11" t="e">
        <f>'[2]LANC'!#REF!</f>
        <v>#REF!</v>
      </c>
      <c r="G88" s="11" t="e">
        <f>'[2]LANC'!#REF!</f>
        <v>#REF!</v>
      </c>
      <c r="H88" s="11" t="e">
        <f>'[2]LANC'!#REF!</f>
        <v>#REF!</v>
      </c>
      <c r="I88" s="12" t="e">
        <f t="shared" si="6"/>
        <v>#REF!</v>
      </c>
      <c r="J88" s="12" t="e">
        <f t="shared" si="11"/>
        <v>#REF!</v>
      </c>
      <c r="L88" s="13" t="e">
        <f t="shared" si="8"/>
        <v>#REF!</v>
      </c>
      <c r="M88" s="12" t="e">
        <f t="shared" si="9"/>
        <v>#REF!</v>
      </c>
      <c r="N88" s="12" t="e">
        <f t="shared" si="10"/>
        <v>#REF!</v>
      </c>
      <c r="O88" t="e">
        <f>MAX('[2]LANC'!#REF!)</f>
        <v>#REF!</v>
      </c>
      <c r="P88" t="e">
        <f>MAX('[2]LANC'!#REF!)</f>
        <v>#REF!</v>
      </c>
    </row>
    <row r="89" spans="1:16" ht="12.75" hidden="1">
      <c r="A89" s="1" t="s">
        <v>48</v>
      </c>
      <c r="B89" t="e">
        <f>'[2]LANC'!#REF!</f>
        <v>#REF!</v>
      </c>
      <c r="E89" s="11" t="e">
        <f>'[2]LANC'!#REF!</f>
        <v>#REF!</v>
      </c>
      <c r="F89" s="11" t="e">
        <f>'[2]LANC'!#REF!</f>
        <v>#REF!</v>
      </c>
      <c r="G89" s="11" t="e">
        <f>'[2]LANC'!#REF!</f>
        <v>#REF!</v>
      </c>
      <c r="H89" s="11" t="e">
        <f>'[2]LANC'!#REF!</f>
        <v>#REF!</v>
      </c>
      <c r="I89" s="12" t="e">
        <f t="shared" si="6"/>
        <v>#REF!</v>
      </c>
      <c r="J89" s="12" t="e">
        <f t="shared" si="11"/>
        <v>#REF!</v>
      </c>
      <c r="L89" s="13" t="e">
        <f t="shared" si="8"/>
        <v>#REF!</v>
      </c>
      <c r="M89" s="12" t="e">
        <f t="shared" si="9"/>
        <v>#REF!</v>
      </c>
      <c r="N89" s="12" t="e">
        <f t="shared" si="10"/>
        <v>#REF!</v>
      </c>
      <c r="O89" t="e">
        <f>MAX('[2]LANC'!#REF!)</f>
        <v>#REF!</v>
      </c>
      <c r="P89" t="e">
        <f>MAX('[2]LANC'!#REF!)</f>
        <v>#REF!</v>
      </c>
    </row>
    <row r="90" spans="1:16" ht="12.75" hidden="1">
      <c r="A90" s="1" t="s">
        <v>49</v>
      </c>
      <c r="B90" t="e">
        <f>'[2]LANC'!#REF!</f>
        <v>#REF!</v>
      </c>
      <c r="E90" s="11" t="e">
        <f>'[2]LANC'!#REF!</f>
        <v>#REF!</v>
      </c>
      <c r="F90" s="11" t="e">
        <f>'[2]LANC'!#REF!</f>
        <v>#REF!</v>
      </c>
      <c r="G90" s="11" t="e">
        <f>'[2]LANC'!#REF!</f>
        <v>#REF!</v>
      </c>
      <c r="H90" s="11" t="e">
        <f>'[2]LANC'!#REF!</f>
        <v>#REF!</v>
      </c>
      <c r="I90" s="12" t="e">
        <f t="shared" si="6"/>
        <v>#REF!</v>
      </c>
      <c r="J90" s="12" t="e">
        <f t="shared" si="11"/>
        <v>#REF!</v>
      </c>
      <c r="L90" s="13" t="e">
        <f t="shared" si="8"/>
        <v>#REF!</v>
      </c>
      <c r="M90" s="12" t="e">
        <f t="shared" si="9"/>
        <v>#REF!</v>
      </c>
      <c r="N90" s="12" t="e">
        <f t="shared" si="10"/>
        <v>#REF!</v>
      </c>
      <c r="O90" t="e">
        <f>MAX('[2]LANC'!#REF!)</f>
        <v>#REF!</v>
      </c>
      <c r="P90" t="e">
        <f>MAX('[2]LANC'!#REF!)</f>
        <v>#REF!</v>
      </c>
    </row>
    <row r="91" spans="2:16" ht="12.75" hidden="1">
      <c r="B91"/>
      <c r="E91" s="11" t="e">
        <f>'[2]LANC'!#REF!</f>
        <v>#REF!</v>
      </c>
      <c r="F91" s="11" t="e">
        <f>'[2]LANC'!#REF!</f>
        <v>#REF!</v>
      </c>
      <c r="G91" s="11" t="e">
        <f>'[2]LANC'!#REF!</f>
        <v>#REF!</v>
      </c>
      <c r="H91" s="11" t="e">
        <f>'[2]LANC'!#REF!</f>
        <v>#REF!</v>
      </c>
      <c r="I91" s="12" t="e">
        <f t="shared" si="6"/>
        <v>#REF!</v>
      </c>
      <c r="J91" s="12" t="e">
        <f t="shared" si="11"/>
        <v>#REF!</v>
      </c>
      <c r="L91" s="13" t="e">
        <f t="shared" si="8"/>
        <v>#REF!</v>
      </c>
      <c r="M91" s="12" t="e">
        <f t="shared" si="9"/>
        <v>#REF!</v>
      </c>
      <c r="N91" s="12" t="e">
        <f t="shared" si="10"/>
        <v>#REF!</v>
      </c>
      <c r="O91" t="e">
        <f>MAX('[2]LANC'!#REF!)</f>
        <v>#REF!</v>
      </c>
      <c r="P91" t="e">
        <f>MAX('[2]LANC'!#REF!)</f>
        <v>#REF!</v>
      </c>
    </row>
    <row r="92" spans="2:16" ht="12.75" hidden="1">
      <c r="B92"/>
      <c r="E92" s="11" t="e">
        <f>'[2]LANC'!#REF!</f>
        <v>#REF!</v>
      </c>
      <c r="F92" s="11" t="e">
        <f>'[2]LANC'!#REF!</f>
        <v>#REF!</v>
      </c>
      <c r="G92" s="11" t="e">
        <f>'[2]LANC'!#REF!</f>
        <v>#REF!</v>
      </c>
      <c r="H92" s="11" t="e">
        <f>'[2]LANC'!#REF!</f>
        <v>#REF!</v>
      </c>
      <c r="I92" s="12" t="e">
        <f t="shared" si="6"/>
        <v>#REF!</v>
      </c>
      <c r="J92" s="12" t="e">
        <f t="shared" si="11"/>
        <v>#REF!</v>
      </c>
      <c r="L92" s="13" t="e">
        <f t="shared" si="8"/>
        <v>#REF!</v>
      </c>
      <c r="M92" s="12" t="e">
        <f t="shared" si="9"/>
        <v>#REF!</v>
      </c>
      <c r="N92" s="12" t="e">
        <f t="shared" si="10"/>
        <v>#REF!</v>
      </c>
      <c r="O92" t="e">
        <f>MAX('[2]LANC'!#REF!)</f>
        <v>#REF!</v>
      </c>
      <c r="P92" t="e">
        <f>MAX('[2]LANC'!#REF!)</f>
        <v>#REF!</v>
      </c>
    </row>
    <row r="93" spans="2:16" ht="12.75" hidden="1">
      <c r="B93"/>
      <c r="E93" s="11" t="e">
        <f>'[2]LANC'!#REF!</f>
        <v>#REF!</v>
      </c>
      <c r="F93" s="11" t="e">
        <f>'[2]LANC'!#REF!</f>
        <v>#REF!</v>
      </c>
      <c r="G93" s="11" t="e">
        <f>'[2]LANC'!#REF!</f>
        <v>#REF!</v>
      </c>
      <c r="H93" s="11" t="e">
        <f>'[2]LANC'!#REF!</f>
        <v>#REF!</v>
      </c>
      <c r="I93" s="12" t="e">
        <f t="shared" si="6"/>
        <v>#REF!</v>
      </c>
      <c r="J93" s="12" t="e">
        <f t="shared" si="11"/>
        <v>#REF!</v>
      </c>
      <c r="L93" s="13" t="e">
        <f t="shared" si="8"/>
        <v>#REF!</v>
      </c>
      <c r="M93" s="12" t="e">
        <f t="shared" si="9"/>
        <v>#REF!</v>
      </c>
      <c r="N93" s="12" t="e">
        <f t="shared" si="10"/>
        <v>#REF!</v>
      </c>
      <c r="O93" t="e">
        <f>MAX('[2]LANC'!#REF!)</f>
        <v>#REF!</v>
      </c>
      <c r="P93" t="e">
        <f>MAX('[2]LANC'!#REF!)</f>
        <v>#REF!</v>
      </c>
    </row>
    <row r="94" spans="2:16" ht="12.75" hidden="1">
      <c r="B94"/>
      <c r="E94" s="11" t="e">
        <f>'[2]LANC'!#REF!</f>
        <v>#REF!</v>
      </c>
      <c r="F94" s="11" t="e">
        <f>'[2]LANC'!#REF!</f>
        <v>#REF!</v>
      </c>
      <c r="G94" s="11" t="e">
        <f>'[2]LANC'!#REF!</f>
        <v>#REF!</v>
      </c>
      <c r="H94" s="11" t="e">
        <f>'[2]LANC'!#REF!</f>
        <v>#REF!</v>
      </c>
      <c r="I94" s="12" t="e">
        <f t="shared" si="6"/>
        <v>#REF!</v>
      </c>
      <c r="J94" s="12" t="e">
        <f t="shared" si="11"/>
        <v>#REF!</v>
      </c>
      <c r="L94" s="13" t="e">
        <f t="shared" si="8"/>
        <v>#REF!</v>
      </c>
      <c r="M94" s="12" t="e">
        <f t="shared" si="9"/>
        <v>#REF!</v>
      </c>
      <c r="N94" s="12" t="e">
        <f t="shared" si="10"/>
        <v>#REF!</v>
      </c>
      <c r="O94" t="e">
        <f>MAX('[2]LANC'!#REF!)</f>
        <v>#REF!</v>
      </c>
      <c r="P94" t="e">
        <f>MAX('[2]LANC'!#REF!)</f>
        <v>#REF!</v>
      </c>
    </row>
    <row r="95" spans="2:16" ht="12.75" hidden="1">
      <c r="B95"/>
      <c r="E95" s="11" t="e">
        <f>'[2]LANC'!#REF!</f>
        <v>#REF!</v>
      </c>
      <c r="F95" s="11" t="e">
        <f>'[2]LANC'!#REF!</f>
        <v>#REF!</v>
      </c>
      <c r="G95" s="11" t="e">
        <f>'[2]LANC'!#REF!</f>
        <v>#REF!</v>
      </c>
      <c r="H95" s="11" t="e">
        <f>'[2]LANC'!#REF!</f>
        <v>#REF!</v>
      </c>
      <c r="I95" s="12" t="e">
        <f t="shared" si="6"/>
        <v>#REF!</v>
      </c>
      <c r="J95" s="12" t="e">
        <f t="shared" si="11"/>
        <v>#REF!</v>
      </c>
      <c r="L95" s="13" t="e">
        <f t="shared" si="8"/>
        <v>#REF!</v>
      </c>
      <c r="M95" s="12" t="e">
        <f t="shared" si="9"/>
        <v>#REF!</v>
      </c>
      <c r="N95" s="12" t="e">
        <f t="shared" si="10"/>
        <v>#REF!</v>
      </c>
      <c r="O95" t="e">
        <f>MAX('[2]LANC'!#REF!)</f>
        <v>#REF!</v>
      </c>
      <c r="P95" t="e">
        <f>MAX('[2]LANC'!#REF!)</f>
        <v>#REF!</v>
      </c>
    </row>
    <row r="96" spans="2:16" ht="12.75" hidden="1">
      <c r="B96"/>
      <c r="E96" s="11" t="e">
        <f>'[2]LANC'!#REF!</f>
        <v>#REF!</v>
      </c>
      <c r="F96" s="11" t="e">
        <f>'[2]LANC'!#REF!</f>
        <v>#REF!</v>
      </c>
      <c r="G96" s="11" t="e">
        <f>'[2]LANC'!#REF!</f>
        <v>#REF!</v>
      </c>
      <c r="H96" s="11" t="e">
        <f>'[2]LANC'!#REF!</f>
        <v>#REF!</v>
      </c>
      <c r="I96" s="12" t="e">
        <f t="shared" si="6"/>
        <v>#REF!</v>
      </c>
      <c r="J96" s="12" t="e">
        <f t="shared" si="11"/>
        <v>#REF!</v>
      </c>
      <c r="L96" s="13" t="e">
        <f t="shared" si="8"/>
        <v>#REF!</v>
      </c>
      <c r="M96" s="12" t="e">
        <f t="shared" si="9"/>
        <v>#REF!</v>
      </c>
      <c r="N96" s="12" t="e">
        <f t="shared" si="10"/>
        <v>#REF!</v>
      </c>
      <c r="O96" t="e">
        <f>MAX('[2]LANC'!#REF!)</f>
        <v>#REF!</v>
      </c>
      <c r="P96" t="e">
        <f>MAX('[2]LANC'!#REF!)</f>
        <v>#REF!</v>
      </c>
    </row>
    <row r="97" spans="2:16" ht="12.75" hidden="1">
      <c r="B97"/>
      <c r="E97" s="11" t="e">
        <f>'[2]LANC'!#REF!</f>
        <v>#REF!</v>
      </c>
      <c r="F97" s="11" t="e">
        <f>'[2]LANC'!#REF!</f>
        <v>#REF!</v>
      </c>
      <c r="G97" s="11" t="e">
        <f>'[2]LANC'!#REF!</f>
        <v>#REF!</v>
      </c>
      <c r="H97" s="11" t="e">
        <f>'[2]LANC'!#REF!</f>
        <v>#REF!</v>
      </c>
      <c r="I97" s="12" t="e">
        <f t="shared" si="6"/>
        <v>#REF!</v>
      </c>
      <c r="J97" s="12" t="e">
        <f t="shared" si="11"/>
        <v>#REF!</v>
      </c>
      <c r="L97" s="13" t="e">
        <f t="shared" si="8"/>
        <v>#REF!</v>
      </c>
      <c r="M97" s="12" t="e">
        <f t="shared" si="9"/>
        <v>#REF!</v>
      </c>
      <c r="N97" s="12" t="e">
        <f t="shared" si="10"/>
        <v>#REF!</v>
      </c>
      <c r="O97" t="e">
        <f>MAX('[2]LANC'!#REF!)</f>
        <v>#REF!</v>
      </c>
      <c r="P97" t="e">
        <f>MAX('[2]LANC'!#REF!)</f>
        <v>#REF!</v>
      </c>
    </row>
    <row r="98" spans="2:16" ht="12.75" hidden="1">
      <c r="B98"/>
      <c r="E98" s="11" t="e">
        <f>'[2]LANC'!#REF!</f>
        <v>#REF!</v>
      </c>
      <c r="F98" s="11" t="e">
        <f>'[2]LANC'!#REF!</f>
        <v>#REF!</v>
      </c>
      <c r="G98" s="11" t="e">
        <f>'[2]LANC'!#REF!</f>
        <v>#REF!</v>
      </c>
      <c r="H98" s="11" t="e">
        <f>'[2]LANC'!#REF!</f>
        <v>#REF!</v>
      </c>
      <c r="I98" s="12" t="e">
        <f t="shared" si="6"/>
        <v>#REF!</v>
      </c>
      <c r="J98" s="12" t="e">
        <f t="shared" si="11"/>
        <v>#REF!</v>
      </c>
      <c r="L98" s="13" t="e">
        <f t="shared" si="8"/>
        <v>#REF!</v>
      </c>
      <c r="M98" s="12" t="e">
        <f t="shared" si="9"/>
        <v>#REF!</v>
      </c>
      <c r="N98" s="12" t="e">
        <f t="shared" si="10"/>
        <v>#REF!</v>
      </c>
      <c r="O98" t="e">
        <f>MAX('[2]LANC'!#REF!)</f>
        <v>#REF!</v>
      </c>
      <c r="P98" t="e">
        <f>MAX('[2]LANC'!#REF!)</f>
        <v>#REF!</v>
      </c>
    </row>
    <row r="99" spans="2:16" ht="12.75" hidden="1">
      <c r="B99"/>
      <c r="E99" s="11" t="e">
        <f>'[2]LANC'!#REF!</f>
        <v>#REF!</v>
      </c>
      <c r="F99" s="11" t="e">
        <f>'[2]LANC'!#REF!</f>
        <v>#REF!</v>
      </c>
      <c r="G99" s="11" t="e">
        <f>'[2]LANC'!#REF!</f>
        <v>#REF!</v>
      </c>
      <c r="H99" s="11" t="e">
        <f>'[2]LANC'!#REF!</f>
        <v>#REF!</v>
      </c>
      <c r="I99" s="12" t="e">
        <f t="shared" si="6"/>
        <v>#REF!</v>
      </c>
      <c r="J99" s="12" t="e">
        <f t="shared" si="11"/>
        <v>#REF!</v>
      </c>
      <c r="L99" s="13" t="e">
        <f t="shared" si="8"/>
        <v>#REF!</v>
      </c>
      <c r="M99" s="12" t="e">
        <f t="shared" si="9"/>
        <v>#REF!</v>
      </c>
      <c r="N99" s="12" t="e">
        <f t="shared" si="10"/>
        <v>#REF!</v>
      </c>
      <c r="O99" t="e">
        <f>MAX('[2]LANC'!#REF!)</f>
        <v>#REF!</v>
      </c>
      <c r="P99" t="e">
        <f>MAX('[2]LANC'!#REF!)</f>
        <v>#REF!</v>
      </c>
    </row>
    <row r="100" spans="2:16" ht="12.75" hidden="1">
      <c r="B100"/>
      <c r="E100" s="11" t="e">
        <f>'[2]LANC'!#REF!</f>
        <v>#REF!</v>
      </c>
      <c r="F100" s="11" t="e">
        <f>'[2]LANC'!#REF!</f>
        <v>#REF!</v>
      </c>
      <c r="G100" s="11" t="e">
        <f>'[2]LANC'!#REF!</f>
        <v>#REF!</v>
      </c>
      <c r="H100" s="11" t="e">
        <f>'[2]LANC'!#REF!</f>
        <v>#REF!</v>
      </c>
      <c r="I100" s="12" t="e">
        <f t="shared" si="6"/>
        <v>#REF!</v>
      </c>
      <c r="J100" s="12" t="e">
        <f t="shared" si="11"/>
        <v>#REF!</v>
      </c>
      <c r="L100" s="13" t="e">
        <f t="shared" si="8"/>
        <v>#REF!</v>
      </c>
      <c r="M100" s="12" t="e">
        <f t="shared" si="9"/>
        <v>#REF!</v>
      </c>
      <c r="N100" s="12" t="e">
        <f t="shared" si="10"/>
        <v>#REF!</v>
      </c>
      <c r="O100" t="e">
        <f>MAX('[2]LANC'!#REF!)</f>
        <v>#REF!</v>
      </c>
      <c r="P100" t="e">
        <f>MAX('[2]LANC'!#REF!)</f>
        <v>#REF!</v>
      </c>
    </row>
    <row r="101" spans="2:16" ht="12.75" hidden="1">
      <c r="B101"/>
      <c r="E101" s="11" t="e">
        <f>'[2]LANC'!#REF!</f>
        <v>#REF!</v>
      </c>
      <c r="F101" s="11" t="e">
        <f>'[2]LANC'!#REF!</f>
        <v>#REF!</v>
      </c>
      <c r="G101" s="11" t="e">
        <f>'[2]LANC'!#REF!</f>
        <v>#REF!</v>
      </c>
      <c r="H101" s="11" t="e">
        <f>'[2]LANC'!#REF!</f>
        <v>#REF!</v>
      </c>
      <c r="I101" s="12" t="e">
        <f t="shared" si="6"/>
        <v>#REF!</v>
      </c>
      <c r="J101" s="12" t="e">
        <f t="shared" si="11"/>
        <v>#REF!</v>
      </c>
      <c r="L101" s="13" t="e">
        <f t="shared" si="8"/>
        <v>#REF!</v>
      </c>
      <c r="M101" s="12" t="e">
        <f t="shared" si="9"/>
        <v>#REF!</v>
      </c>
      <c r="N101" s="12" t="e">
        <f t="shared" si="10"/>
        <v>#REF!</v>
      </c>
      <c r="O101" t="e">
        <f>MAX('[2]LANC'!#REF!)</f>
        <v>#REF!</v>
      </c>
      <c r="P101" t="e">
        <f>MAX('[2]LANC'!#REF!)</f>
        <v>#REF!</v>
      </c>
    </row>
    <row r="102" spans="2:16" ht="12.75" hidden="1">
      <c r="B102"/>
      <c r="E102" s="11" t="e">
        <f>'[2]LANC'!#REF!</f>
        <v>#REF!</v>
      </c>
      <c r="F102" s="11" t="e">
        <f>'[2]LANC'!#REF!</f>
        <v>#REF!</v>
      </c>
      <c r="G102" s="11" t="e">
        <f>'[2]LANC'!#REF!</f>
        <v>#REF!</v>
      </c>
      <c r="H102" s="11" t="e">
        <f>'[2]LANC'!#REF!</f>
        <v>#REF!</v>
      </c>
      <c r="I102" s="12" t="e">
        <f t="shared" si="6"/>
        <v>#REF!</v>
      </c>
      <c r="J102" s="12" t="e">
        <f t="shared" si="11"/>
        <v>#REF!</v>
      </c>
      <c r="L102" s="13" t="e">
        <f t="shared" si="8"/>
        <v>#REF!</v>
      </c>
      <c r="M102" s="12" t="e">
        <f t="shared" si="9"/>
        <v>#REF!</v>
      </c>
      <c r="N102" s="12" t="e">
        <f t="shared" si="10"/>
        <v>#REF!</v>
      </c>
      <c r="O102" t="e">
        <f>MAX('[2]LANC'!#REF!)</f>
        <v>#REF!</v>
      </c>
      <c r="P102" t="e">
        <f>MAX('[2]LANC'!#REF!)</f>
        <v>#REF!</v>
      </c>
    </row>
    <row r="103" spans="2:16" ht="12.75" hidden="1">
      <c r="B103"/>
      <c r="E103" s="11" t="e">
        <f>'[2]LANC'!#REF!</f>
        <v>#REF!</v>
      </c>
      <c r="F103" s="11" t="e">
        <f>'[2]LANC'!#REF!</f>
        <v>#REF!</v>
      </c>
      <c r="G103" s="11" t="e">
        <f>'[2]LANC'!#REF!</f>
        <v>#REF!</v>
      </c>
      <c r="H103" s="11" t="e">
        <f>'[2]LANC'!#REF!</f>
        <v>#REF!</v>
      </c>
      <c r="I103" s="12" t="e">
        <f t="shared" si="6"/>
        <v>#REF!</v>
      </c>
      <c r="J103" s="12" t="e">
        <f t="shared" si="11"/>
        <v>#REF!</v>
      </c>
      <c r="L103" s="13" t="e">
        <f t="shared" si="8"/>
        <v>#REF!</v>
      </c>
      <c r="M103" s="12" t="e">
        <f t="shared" si="9"/>
        <v>#REF!</v>
      </c>
      <c r="N103" s="12" t="e">
        <f t="shared" si="10"/>
        <v>#REF!</v>
      </c>
      <c r="O103" t="e">
        <f>MAX('[2]LANC'!#REF!)</f>
        <v>#REF!</v>
      </c>
      <c r="P103" t="e">
        <f>MAX('[2]LANC'!#REF!)</f>
        <v>#REF!</v>
      </c>
    </row>
    <row r="104" spans="2:16" ht="12.75" hidden="1">
      <c r="B104"/>
      <c r="E104" s="11" t="e">
        <f>'[2]LANC'!#REF!</f>
        <v>#REF!</v>
      </c>
      <c r="F104" s="11" t="e">
        <f>'[2]LANC'!#REF!</f>
        <v>#REF!</v>
      </c>
      <c r="G104" s="11" t="e">
        <f>'[2]LANC'!#REF!</f>
        <v>#REF!</v>
      </c>
      <c r="H104" s="11" t="e">
        <f>'[2]LANC'!#REF!</f>
        <v>#REF!</v>
      </c>
      <c r="I104" s="12" t="e">
        <f t="shared" si="6"/>
        <v>#REF!</v>
      </c>
      <c r="J104" s="12" t="e">
        <f t="shared" si="11"/>
        <v>#REF!</v>
      </c>
      <c r="L104" s="13" t="e">
        <f t="shared" si="8"/>
        <v>#REF!</v>
      </c>
      <c r="M104" s="12" t="e">
        <f t="shared" si="9"/>
        <v>#REF!</v>
      </c>
      <c r="N104" s="12" t="e">
        <f t="shared" si="10"/>
        <v>#REF!</v>
      </c>
      <c r="O104" t="e">
        <f>MAX('[2]LANC'!#REF!)</f>
        <v>#REF!</v>
      </c>
      <c r="P104" t="e">
        <f>MAX('[2]LANC'!#REF!)</f>
        <v>#REF!</v>
      </c>
    </row>
    <row r="105" spans="2:16" ht="12.75" hidden="1">
      <c r="B105"/>
      <c r="E105" s="11" t="e">
        <f>'[2]LANC'!#REF!</f>
        <v>#REF!</v>
      </c>
      <c r="F105" s="11" t="e">
        <f>'[2]LANC'!#REF!</f>
        <v>#REF!</v>
      </c>
      <c r="G105" s="11" t="e">
        <f>'[2]LANC'!#REF!</f>
        <v>#REF!</v>
      </c>
      <c r="H105" s="11" t="e">
        <f>'[2]LANC'!#REF!</f>
        <v>#REF!</v>
      </c>
      <c r="I105" s="12" t="e">
        <f t="shared" si="6"/>
        <v>#REF!</v>
      </c>
      <c r="J105" s="12" t="e">
        <f t="shared" si="11"/>
        <v>#REF!</v>
      </c>
      <c r="L105" s="13" t="e">
        <f t="shared" si="8"/>
        <v>#REF!</v>
      </c>
      <c r="M105" s="12" t="e">
        <f t="shared" si="9"/>
        <v>#REF!</v>
      </c>
      <c r="N105" s="12" t="e">
        <f t="shared" si="10"/>
        <v>#REF!</v>
      </c>
      <c r="O105" t="e">
        <f>MAX('[2]LANC'!#REF!)</f>
        <v>#REF!</v>
      </c>
      <c r="P105" t="e">
        <f>MAX('[2]LANC'!#REF!)</f>
        <v>#REF!</v>
      </c>
    </row>
    <row r="106" spans="2:16" ht="12.75" hidden="1">
      <c r="B106"/>
      <c r="E106" s="11" t="e">
        <f>'[2]LANC'!#REF!</f>
        <v>#REF!</v>
      </c>
      <c r="F106" s="11" t="e">
        <f>'[2]LANC'!#REF!</f>
        <v>#REF!</v>
      </c>
      <c r="G106" s="11" t="e">
        <f>'[2]LANC'!#REF!</f>
        <v>#REF!</v>
      </c>
      <c r="H106" s="11" t="e">
        <f>'[2]LANC'!#REF!</f>
        <v>#REF!</v>
      </c>
      <c r="I106" s="12" t="e">
        <f t="shared" si="6"/>
        <v>#REF!</v>
      </c>
      <c r="J106" s="12" t="e">
        <f t="shared" si="11"/>
        <v>#REF!</v>
      </c>
      <c r="L106" s="13" t="e">
        <f t="shared" si="8"/>
        <v>#REF!</v>
      </c>
      <c r="M106" s="12" t="e">
        <f t="shared" si="9"/>
        <v>#REF!</v>
      </c>
      <c r="N106" s="12" t="e">
        <f t="shared" si="10"/>
        <v>#REF!</v>
      </c>
      <c r="O106" t="e">
        <f>MAX('[2]LANC'!#REF!)</f>
        <v>#REF!</v>
      </c>
      <c r="P106" t="e">
        <f>MAX('[2]LANC'!#REF!)</f>
        <v>#REF!</v>
      </c>
    </row>
    <row r="107" spans="2:16" ht="12.75" hidden="1">
      <c r="B107"/>
      <c r="E107" s="11" t="e">
        <f>'[2]LANC'!#REF!</f>
        <v>#REF!</v>
      </c>
      <c r="F107" s="11" t="e">
        <f>'[2]LANC'!#REF!</f>
        <v>#REF!</v>
      </c>
      <c r="G107" s="11" t="e">
        <f>'[2]LANC'!#REF!</f>
        <v>#REF!</v>
      </c>
      <c r="H107" s="11" t="e">
        <f>'[2]LANC'!#REF!</f>
        <v>#REF!</v>
      </c>
      <c r="I107" s="12" t="e">
        <f t="shared" si="6"/>
        <v>#REF!</v>
      </c>
      <c r="J107" s="12" t="e">
        <f t="shared" si="11"/>
        <v>#REF!</v>
      </c>
      <c r="L107" s="13" t="e">
        <f t="shared" si="8"/>
        <v>#REF!</v>
      </c>
      <c r="M107" s="12" t="e">
        <f t="shared" si="9"/>
        <v>#REF!</v>
      </c>
      <c r="N107" s="12" t="e">
        <f t="shared" si="10"/>
        <v>#REF!</v>
      </c>
      <c r="O107" t="e">
        <f>MAX('[2]LANC'!#REF!)</f>
        <v>#REF!</v>
      </c>
      <c r="P107" t="e">
        <f>MAX('[2]LANC'!#REF!)</f>
        <v>#REF!</v>
      </c>
    </row>
    <row r="108" spans="2:16" ht="12.75" hidden="1">
      <c r="B108"/>
      <c r="E108" s="11" t="e">
        <f>'[2]LANC'!#REF!</f>
        <v>#REF!</v>
      </c>
      <c r="F108" s="11" t="e">
        <f>'[2]LANC'!#REF!</f>
        <v>#REF!</v>
      </c>
      <c r="G108" s="11" t="e">
        <f>'[2]LANC'!#REF!</f>
        <v>#REF!</v>
      </c>
      <c r="H108" s="11" t="e">
        <f>'[2]LANC'!#REF!</f>
        <v>#REF!</v>
      </c>
      <c r="I108" s="12" t="e">
        <f t="shared" si="6"/>
        <v>#REF!</v>
      </c>
      <c r="J108" s="12" t="e">
        <f t="shared" si="11"/>
        <v>#REF!</v>
      </c>
      <c r="L108" s="13" t="e">
        <f t="shared" si="8"/>
        <v>#REF!</v>
      </c>
      <c r="M108" s="12" t="e">
        <f t="shared" si="9"/>
        <v>#REF!</v>
      </c>
      <c r="N108" s="12" t="e">
        <f t="shared" si="10"/>
        <v>#REF!</v>
      </c>
      <c r="O108" t="e">
        <f>MAX('[2]LANC'!#REF!)</f>
        <v>#REF!</v>
      </c>
      <c r="P108" t="e">
        <f>MAX('[2]LANC'!#REF!)</f>
        <v>#REF!</v>
      </c>
    </row>
    <row r="109" spans="2:16" ht="12.75" hidden="1">
      <c r="B109"/>
      <c r="E109" s="11" t="e">
        <f>'[2]LANC'!#REF!</f>
        <v>#REF!</v>
      </c>
      <c r="F109" s="11" t="e">
        <f>'[2]LANC'!#REF!</f>
        <v>#REF!</v>
      </c>
      <c r="G109" s="11" t="e">
        <f>'[2]LANC'!#REF!</f>
        <v>#REF!</v>
      </c>
      <c r="H109" s="11" t="e">
        <f>'[2]LANC'!#REF!</f>
        <v>#REF!</v>
      </c>
      <c r="I109" s="12" t="e">
        <f t="shared" si="6"/>
        <v>#REF!</v>
      </c>
      <c r="J109" s="12" t="e">
        <f t="shared" si="11"/>
        <v>#REF!</v>
      </c>
      <c r="L109" s="13" t="e">
        <f t="shared" si="8"/>
        <v>#REF!</v>
      </c>
      <c r="M109" s="12" t="e">
        <f t="shared" si="9"/>
        <v>#REF!</v>
      </c>
      <c r="N109" s="12" t="e">
        <f t="shared" si="10"/>
        <v>#REF!</v>
      </c>
      <c r="O109" t="e">
        <f>MAX('[2]LANC'!#REF!)</f>
        <v>#REF!</v>
      </c>
      <c r="P109" t="e">
        <f>MAX('[2]LANC'!#REF!)</f>
        <v>#REF!</v>
      </c>
    </row>
    <row r="110" spans="2:14" ht="12.75">
      <c r="B110"/>
      <c r="E110" s="9"/>
      <c r="F110" s="9"/>
      <c r="G110" s="9"/>
      <c r="I110" s="12"/>
      <c r="J110" s="12"/>
      <c r="L110" s="13"/>
      <c r="M110" s="12"/>
      <c r="N110" s="12"/>
    </row>
    <row r="111" spans="4:13" ht="13.5" thickBot="1">
      <c r="D111" s="10"/>
      <c r="E111" s="9"/>
      <c r="F111" s="9"/>
      <c r="G111" s="9"/>
      <c r="H111" s="9"/>
      <c r="I111" s="15"/>
      <c r="J111" s="15"/>
      <c r="L111" s="13"/>
      <c r="M111" s="12"/>
    </row>
    <row r="112" spans="2:13" ht="13.5" thickBot="1">
      <c r="B112" s="106" t="s">
        <v>50</v>
      </c>
      <c r="C112" s="102"/>
      <c r="D112" s="102"/>
      <c r="E112" s="66" t="str">
        <f>INDEX($B$68:$B$81,MATCH($I$112,$O$68:$O$81,0),1)</f>
        <v>Marcio Gontijo/Baiano Medeiros</v>
      </c>
      <c r="F112" s="103"/>
      <c r="G112" s="104"/>
      <c r="H112" s="66"/>
      <c r="I112" s="105">
        <f>MAX(O68:O81)</f>
        <v>457</v>
      </c>
      <c r="J112" s="15"/>
      <c r="L112" s="16"/>
      <c r="M112" s="12"/>
    </row>
    <row r="113" spans="2:13" ht="13.5" thickBot="1">
      <c r="B113"/>
      <c r="D113" s="10"/>
      <c r="E113" s="9"/>
      <c r="F113" s="9"/>
      <c r="G113" s="9"/>
      <c r="H113" s="9"/>
      <c r="I113" s="15"/>
      <c r="J113" s="15"/>
      <c r="L113" s="13"/>
      <c r="M113" s="12"/>
    </row>
    <row r="114" spans="2:15" ht="13.5" thickBot="1">
      <c r="B114" s="106" t="s">
        <v>51</v>
      </c>
      <c r="C114" s="102"/>
      <c r="D114" s="102"/>
      <c r="E114" s="66" t="str">
        <f>INDEX($B$68:$B$81,MATCH($I$114,$P$68:$P$81,0),1)</f>
        <v>Marcio Gontijo/Baiano Medeiros</v>
      </c>
      <c r="F114" s="103"/>
      <c r="G114" s="104"/>
      <c r="H114" s="66"/>
      <c r="I114" s="107">
        <f>MAX(P68:P81)</f>
        <v>2669</v>
      </c>
      <c r="J114" s="15"/>
      <c r="L114" s="13"/>
      <c r="M114" s="12"/>
      <c r="O114" s="14"/>
    </row>
  </sheetData>
  <printOptions/>
  <pageMargins left="0.75" right="0.75" top="1" bottom="1" header="0.492125985" footer="0.49212598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98"/>
  <sheetViews>
    <sheetView workbookViewId="0" topLeftCell="A1">
      <selection activeCell="L105" sqref="L105"/>
    </sheetView>
  </sheetViews>
  <sheetFormatPr defaultColWidth="9.140625" defaultRowHeight="12.75"/>
  <cols>
    <col min="1" max="1" width="4.7109375" style="1" customWidth="1"/>
    <col min="2" max="2" width="18.00390625" style="0" customWidth="1"/>
    <col min="3" max="3" width="3.8515625" style="0" customWidth="1"/>
    <col min="4" max="4" width="7.00390625" style="0" customWidth="1"/>
    <col min="5" max="7" width="5.7109375" style="1" customWidth="1"/>
    <col min="8" max="8" width="6.421875" style="1" customWidth="1"/>
    <col min="9" max="10" width="7.28125" style="1" customWidth="1"/>
    <col min="11" max="11" width="8.57421875" style="1" customWidth="1"/>
    <col min="12" max="12" width="7.140625" style="1" customWidth="1"/>
    <col min="13" max="13" width="6.7109375" style="1" customWidth="1"/>
    <col min="14" max="14" width="6.57421875" style="1" customWidth="1"/>
    <col min="15" max="15" width="8.140625" style="0" customWidth="1"/>
  </cols>
  <sheetData>
    <row r="1" spans="2:14" ht="18">
      <c r="B1" s="2" t="s">
        <v>0</v>
      </c>
      <c r="K1" s="1" t="s">
        <v>1</v>
      </c>
      <c r="N1"/>
    </row>
    <row r="2" spans="2:14" ht="18">
      <c r="B2" s="2" t="s">
        <v>2</v>
      </c>
      <c r="N2"/>
    </row>
    <row r="3" ht="12.75">
      <c r="N3"/>
    </row>
    <row r="4" spans="2:16" ht="18">
      <c r="B4" s="2" t="s">
        <v>54</v>
      </c>
      <c r="K4" s="3" t="s">
        <v>4</v>
      </c>
      <c r="N4" s="72" t="s">
        <v>90</v>
      </c>
      <c r="O4" s="72"/>
      <c r="P4" s="72"/>
    </row>
    <row r="6" spans="1:16" ht="12.75">
      <c r="A6" s="7"/>
      <c r="B6" s="17"/>
      <c r="C6" s="17"/>
      <c r="D6" s="17"/>
      <c r="E6" s="7"/>
      <c r="F6" s="7"/>
      <c r="G6" s="7"/>
      <c r="H6" s="7"/>
      <c r="I6" s="7"/>
      <c r="J6" s="7"/>
      <c r="K6" s="7"/>
      <c r="L6" s="7"/>
      <c r="M6" s="7"/>
      <c r="N6" s="7"/>
      <c r="O6" s="17"/>
      <c r="P6" s="17"/>
    </row>
    <row r="7" spans="1:16" ht="12.75">
      <c r="A7" s="75"/>
      <c r="B7" s="10"/>
      <c r="C7" s="10"/>
      <c r="D7" s="38" t="s">
        <v>6</v>
      </c>
      <c r="E7" s="74"/>
      <c r="F7" s="74"/>
      <c r="G7" s="74"/>
      <c r="H7" s="9"/>
      <c r="I7" s="9"/>
      <c r="J7" s="9"/>
      <c r="K7" s="38" t="s">
        <v>7</v>
      </c>
      <c r="L7" s="9"/>
      <c r="M7" s="144" t="s">
        <v>8</v>
      </c>
      <c r="N7" s="145"/>
      <c r="O7" s="10"/>
      <c r="P7" s="19"/>
    </row>
    <row r="8" spans="1:16" ht="12.75">
      <c r="A8" s="37" t="s">
        <v>10</v>
      </c>
      <c r="B8" s="62" t="s">
        <v>55</v>
      </c>
      <c r="C8" s="37" t="s">
        <v>12</v>
      </c>
      <c r="D8" s="24" t="s">
        <v>13</v>
      </c>
      <c r="E8" s="37" t="s">
        <v>14</v>
      </c>
      <c r="F8" s="8" t="s">
        <v>15</v>
      </c>
      <c r="G8" s="8" t="s">
        <v>16</v>
      </c>
      <c r="H8" s="63" t="s">
        <v>17</v>
      </c>
      <c r="I8" s="11" t="s">
        <v>18</v>
      </c>
      <c r="J8" s="37" t="s">
        <v>19</v>
      </c>
      <c r="K8" s="24" t="s">
        <v>20</v>
      </c>
      <c r="L8" s="37" t="s">
        <v>21</v>
      </c>
      <c r="M8" s="29" t="s">
        <v>22</v>
      </c>
      <c r="N8" s="39" t="s">
        <v>23</v>
      </c>
      <c r="O8" s="36" t="s">
        <v>56</v>
      </c>
      <c r="P8" s="36" t="s">
        <v>57</v>
      </c>
    </row>
    <row r="9" spans="1:16" ht="6" customHeight="1">
      <c r="A9" s="9"/>
      <c r="B9" s="10"/>
      <c r="C9" s="10"/>
      <c r="D9" s="10"/>
      <c r="E9" s="7"/>
      <c r="F9" s="7"/>
      <c r="G9" s="7"/>
      <c r="H9" s="7"/>
      <c r="I9" s="7"/>
      <c r="J9" s="7"/>
      <c r="K9" s="7"/>
      <c r="L9" s="7"/>
      <c r="M9" s="7"/>
      <c r="N9" s="7"/>
      <c r="O9" s="17"/>
      <c r="P9" s="45"/>
    </row>
    <row r="10" spans="1:16" ht="12.75">
      <c r="A10" s="33" t="s">
        <v>22</v>
      </c>
      <c r="B10" s="30" t="str">
        <f>'[2]LANC'!B10</f>
        <v>Claudia Siqueira</v>
      </c>
      <c r="C10" s="30" t="str">
        <f>'[2]LANC'!C10</f>
        <v>MG</v>
      </c>
      <c r="D10" s="30">
        <f>'[2]LANC'!AC10+'[2]LANC'!AD10+'[2]LANC'!AE10</f>
        <v>3423</v>
      </c>
      <c r="E10" s="42">
        <f>'[2]LANC'!X10</f>
        <v>140</v>
      </c>
      <c r="F10" s="43">
        <f>'[2]LANC'!Y10</f>
        <v>158</v>
      </c>
      <c r="G10" s="43">
        <f>'[2]LANC'!Z10</f>
        <v>192</v>
      </c>
      <c r="H10" s="43">
        <f>'[2]LANC'!AA10</f>
        <v>223</v>
      </c>
      <c r="I10" s="44">
        <f aca="true" t="shared" si="0" ref="I10:I17">SUM(E10:H10)</f>
        <v>713</v>
      </c>
      <c r="J10" s="47">
        <f aca="true" t="shared" si="1" ref="J10:J17">D10+I10</f>
        <v>4136</v>
      </c>
      <c r="K10" s="33">
        <v>24</v>
      </c>
      <c r="L10" s="50">
        <f aca="true" t="shared" si="2" ref="L10:L17">J10/K10</f>
        <v>172.33333333333334</v>
      </c>
      <c r="M10" s="53">
        <f aca="true" t="shared" si="3" ref="M10:M73">$J$10-J10</f>
        <v>0</v>
      </c>
      <c r="N10" s="54">
        <f aca="true" t="shared" si="4" ref="N10:N17">$J$12-J10</f>
        <v>-239</v>
      </c>
      <c r="O10" s="30">
        <f>MAX('[2]LANC'!D10:AA10)</f>
        <v>225</v>
      </c>
      <c r="P10" s="59">
        <f>MAX('[2]LANC'!AC10:AF10)</f>
        <v>1249</v>
      </c>
    </row>
    <row r="11" spans="1:16" ht="12.75">
      <c r="A11" s="34" t="s">
        <v>25</v>
      </c>
      <c r="B11" s="31" t="str">
        <f>'[2]LANC'!B11</f>
        <v>Heloisa Castellões</v>
      </c>
      <c r="C11" s="31" t="str">
        <f>'[2]LANC'!C11</f>
        <v>MG</v>
      </c>
      <c r="D11" s="31">
        <f>'[2]LANC'!AC11+'[2]LANC'!AD11+'[2]LANC'!AE11</f>
        <v>3298</v>
      </c>
      <c r="E11" s="40">
        <f>'[2]LANC'!X11</f>
        <v>193</v>
      </c>
      <c r="F11" s="25">
        <f>'[2]LANC'!Y11</f>
        <v>191</v>
      </c>
      <c r="G11" s="25">
        <f>'[2]LANC'!Z11</f>
        <v>146</v>
      </c>
      <c r="H11" s="25">
        <f>'[2]LANC'!AA11</f>
        <v>163</v>
      </c>
      <c r="I11" s="26">
        <f t="shared" si="0"/>
        <v>693</v>
      </c>
      <c r="J11" s="48">
        <f t="shared" si="1"/>
        <v>3991</v>
      </c>
      <c r="K11" s="34">
        <v>24</v>
      </c>
      <c r="L11" s="51">
        <f t="shared" si="2"/>
        <v>166.29166666666666</v>
      </c>
      <c r="M11" s="55">
        <f t="shared" si="3"/>
        <v>145</v>
      </c>
      <c r="N11" s="56">
        <f t="shared" si="4"/>
        <v>-94</v>
      </c>
      <c r="O11" s="31">
        <f>MAX('[2]LANC'!D11:AA11)</f>
        <v>219</v>
      </c>
      <c r="P11" s="60">
        <f>MAX('[2]LANC'!AC11:AF11)</f>
        <v>1162</v>
      </c>
    </row>
    <row r="12" spans="1:16" ht="12.75">
      <c r="A12" s="34" t="s">
        <v>23</v>
      </c>
      <c r="B12" s="31" t="str">
        <f>'[2]LANC'!B12</f>
        <v>Soraya Costa</v>
      </c>
      <c r="C12" s="31" t="str">
        <f>'[2]LANC'!C12</f>
        <v>MG</v>
      </c>
      <c r="D12" s="31">
        <f>'[2]LANC'!AC12+'[2]LANC'!AD12+'[2]LANC'!AE12</f>
        <v>3202</v>
      </c>
      <c r="E12" s="40">
        <f>'[2]LANC'!X12</f>
        <v>145</v>
      </c>
      <c r="F12" s="25">
        <f>'[2]LANC'!Y12</f>
        <v>162</v>
      </c>
      <c r="G12" s="25">
        <f>'[2]LANC'!Z12</f>
        <v>164</v>
      </c>
      <c r="H12" s="25">
        <f>'[2]LANC'!AA12</f>
        <v>224</v>
      </c>
      <c r="I12" s="26">
        <f t="shared" si="0"/>
        <v>695</v>
      </c>
      <c r="J12" s="48">
        <f t="shared" si="1"/>
        <v>3897</v>
      </c>
      <c r="K12" s="34">
        <v>24</v>
      </c>
      <c r="L12" s="51">
        <f t="shared" si="2"/>
        <v>162.375</v>
      </c>
      <c r="M12" s="55">
        <f t="shared" si="3"/>
        <v>239</v>
      </c>
      <c r="N12" s="56">
        <f t="shared" si="4"/>
        <v>0</v>
      </c>
      <c r="O12" s="31">
        <f>MAX('[2]LANC'!D12:AA12)</f>
        <v>224</v>
      </c>
      <c r="P12" s="60">
        <f>MAX('[2]LANC'!AC12:AF12)</f>
        <v>1277</v>
      </c>
    </row>
    <row r="13" spans="1:16" ht="12.75">
      <c r="A13" s="34" t="s">
        <v>26</v>
      </c>
      <c r="B13" s="31" t="str">
        <f>'[2]LANC'!B13</f>
        <v>Adriana Murta</v>
      </c>
      <c r="C13" s="31" t="str">
        <f>'[2]LANC'!C13</f>
        <v>MG</v>
      </c>
      <c r="D13" s="31">
        <f>'[2]LANC'!AC13+'[2]LANC'!AD13+'[2]LANC'!AE13</f>
        <v>3089</v>
      </c>
      <c r="E13" s="40">
        <f>'[2]LANC'!X13</f>
        <v>156</v>
      </c>
      <c r="F13" s="25">
        <f>'[2]LANC'!Y13</f>
        <v>115</v>
      </c>
      <c r="G13" s="25">
        <f>'[2]LANC'!Z13</f>
        <v>135</v>
      </c>
      <c r="H13" s="25">
        <f>'[2]LANC'!AA13</f>
        <v>132</v>
      </c>
      <c r="I13" s="26">
        <f t="shared" si="0"/>
        <v>538</v>
      </c>
      <c r="J13" s="48">
        <f t="shared" si="1"/>
        <v>3627</v>
      </c>
      <c r="K13" s="34">
        <v>24</v>
      </c>
      <c r="L13" s="51">
        <f t="shared" si="2"/>
        <v>151.125</v>
      </c>
      <c r="M13" s="55">
        <f t="shared" si="3"/>
        <v>509</v>
      </c>
      <c r="N13" s="56">
        <f t="shared" si="4"/>
        <v>270</v>
      </c>
      <c r="O13" s="31">
        <f>MAX('[2]LANC'!D13:AA13)</f>
        <v>215</v>
      </c>
      <c r="P13" s="60">
        <f>MAX('[2]LANC'!AC13:AF13)</f>
        <v>1196</v>
      </c>
    </row>
    <row r="14" spans="1:16" ht="12.75">
      <c r="A14" s="34" t="s">
        <v>27</v>
      </c>
      <c r="B14" s="31" t="str">
        <f>'[2]LANC'!B16</f>
        <v>Nancy Sena</v>
      </c>
      <c r="C14" s="31" t="str">
        <f>'[2]LANC'!C16</f>
        <v>MG</v>
      </c>
      <c r="D14" s="31">
        <f>'[2]LANC'!AC16+'[2]LANC'!AD16+'[2]LANC'!AE16</f>
        <v>3000</v>
      </c>
      <c r="E14" s="40">
        <f>'[2]LANC'!X16</f>
        <v>148</v>
      </c>
      <c r="F14" s="25">
        <f>'[2]LANC'!Y16</f>
        <v>166</v>
      </c>
      <c r="G14" s="25">
        <f>'[2]LANC'!Z16</f>
        <v>123</v>
      </c>
      <c r="H14" s="25">
        <f>'[2]LANC'!AA16</f>
        <v>186</v>
      </c>
      <c r="I14" s="26">
        <f t="shared" si="0"/>
        <v>623</v>
      </c>
      <c r="J14" s="48">
        <f t="shared" si="1"/>
        <v>3623</v>
      </c>
      <c r="K14" s="34">
        <v>24</v>
      </c>
      <c r="L14" s="51">
        <f t="shared" si="2"/>
        <v>150.95833333333334</v>
      </c>
      <c r="M14" s="55">
        <f t="shared" si="3"/>
        <v>513</v>
      </c>
      <c r="N14" s="56">
        <f t="shared" si="4"/>
        <v>274</v>
      </c>
      <c r="O14" s="31">
        <f>MAX('[2]LANC'!D16:AA16)</f>
        <v>236</v>
      </c>
      <c r="P14" s="60">
        <f>MAX('[2]LANC'!AC16:AF16)</f>
        <v>1134</v>
      </c>
    </row>
    <row r="15" spans="1:16" ht="12.75">
      <c r="A15" s="34" t="s">
        <v>28</v>
      </c>
      <c r="B15" s="31" t="str">
        <f>'[2]LANC'!B15</f>
        <v>Adriana Guimaraes</v>
      </c>
      <c r="C15" s="31" t="str">
        <f>'[2]LANC'!C15</f>
        <v>MG</v>
      </c>
      <c r="D15" s="31">
        <f>'[2]LANC'!AC15+'[2]LANC'!AD15+'[2]LANC'!AE15</f>
        <v>2758</v>
      </c>
      <c r="E15" s="40">
        <f>'[2]LANC'!X15</f>
        <v>0</v>
      </c>
      <c r="F15" s="25">
        <f>'[2]LANC'!Y15</f>
        <v>0</v>
      </c>
      <c r="G15" s="25">
        <f>'[2]LANC'!Z15</f>
        <v>0</v>
      </c>
      <c r="H15" s="25">
        <f>'[2]LANC'!AA15</f>
        <v>0</v>
      </c>
      <c r="I15" s="26">
        <f t="shared" si="0"/>
        <v>0</v>
      </c>
      <c r="J15" s="48">
        <f t="shared" si="1"/>
        <v>2758</v>
      </c>
      <c r="K15" s="34">
        <v>20</v>
      </c>
      <c r="L15" s="51">
        <f t="shared" si="2"/>
        <v>137.9</v>
      </c>
      <c r="M15" s="55">
        <f t="shared" si="3"/>
        <v>1378</v>
      </c>
      <c r="N15" s="56">
        <f t="shared" si="4"/>
        <v>1139</v>
      </c>
      <c r="O15" s="31">
        <f>MAX('[2]LANC'!D15:AA15)</f>
        <v>183</v>
      </c>
      <c r="P15" s="60">
        <f>MAX('[2]LANC'!AC15:AF15)</f>
        <v>964</v>
      </c>
    </row>
    <row r="16" spans="1:16" ht="12.75">
      <c r="A16" s="34" t="s">
        <v>29</v>
      </c>
      <c r="B16" s="31" t="str">
        <f>'[2]LANC'!B17</f>
        <v>Valeria Sena</v>
      </c>
      <c r="C16" s="31" t="str">
        <f>'[2]LANC'!C17</f>
        <v>MG</v>
      </c>
      <c r="D16" s="31">
        <f>'[2]LANC'!AC17+'[2]LANC'!AD17+'[2]LANC'!AE17</f>
        <v>2607</v>
      </c>
      <c r="E16" s="40">
        <f>'[2]LANC'!X17</f>
        <v>118</v>
      </c>
      <c r="F16" s="25">
        <f>'[2]LANC'!Y17</f>
        <v>106</v>
      </c>
      <c r="G16" s="25">
        <f>'[2]LANC'!Z17</f>
        <v>146</v>
      </c>
      <c r="H16" s="25">
        <f>'[2]LANC'!AA17</f>
        <v>123</v>
      </c>
      <c r="I16" s="26">
        <f t="shared" si="0"/>
        <v>493</v>
      </c>
      <c r="J16" s="48">
        <f t="shared" si="1"/>
        <v>3100</v>
      </c>
      <c r="K16" s="34">
        <v>24</v>
      </c>
      <c r="L16" s="51">
        <f t="shared" si="2"/>
        <v>129.16666666666666</v>
      </c>
      <c r="M16" s="55">
        <f t="shared" si="3"/>
        <v>1036</v>
      </c>
      <c r="N16" s="56">
        <f t="shared" si="4"/>
        <v>797</v>
      </c>
      <c r="O16" s="31">
        <f>MAX('[2]LANC'!D17:AA17)</f>
        <v>159</v>
      </c>
      <c r="P16" s="60">
        <f>MAX('[2]LANC'!AC17:AF17)</f>
        <v>913</v>
      </c>
    </row>
    <row r="17" spans="1:16" ht="12.75">
      <c r="A17" s="35" t="s">
        <v>30</v>
      </c>
      <c r="B17" s="32" t="str">
        <f>'[2]LANC'!B14</f>
        <v>Carla Lanna</v>
      </c>
      <c r="C17" s="32" t="str">
        <f>'[2]LANC'!C14</f>
        <v>MG</v>
      </c>
      <c r="D17" s="32">
        <f>'[2]LANC'!AC14+'[2]LANC'!AD14+'[2]LANC'!AE14</f>
        <v>2526</v>
      </c>
      <c r="E17" s="41">
        <f>'[2]LANC'!X14</f>
        <v>0</v>
      </c>
      <c r="F17" s="27">
        <f>'[2]LANC'!Y14</f>
        <v>0</v>
      </c>
      <c r="G17" s="27">
        <f>'[2]LANC'!Z14</f>
        <v>0</v>
      </c>
      <c r="H17" s="27">
        <f>'[2]LANC'!AA14</f>
        <v>0</v>
      </c>
      <c r="I17" s="28">
        <f t="shared" si="0"/>
        <v>0</v>
      </c>
      <c r="J17" s="49">
        <f t="shared" si="1"/>
        <v>2526</v>
      </c>
      <c r="K17" s="35">
        <v>20</v>
      </c>
      <c r="L17" s="52">
        <f t="shared" si="2"/>
        <v>126.3</v>
      </c>
      <c r="M17" s="57">
        <f t="shared" si="3"/>
        <v>1610</v>
      </c>
      <c r="N17" s="58">
        <f t="shared" si="4"/>
        <v>1371</v>
      </c>
      <c r="O17" s="32">
        <f>MAX('[2]LANC'!D14:AA14)</f>
        <v>167</v>
      </c>
      <c r="P17" s="61">
        <f>MAX('[2]LANC'!AC14:AF14)</f>
        <v>917</v>
      </c>
    </row>
    <row r="18" spans="1:16" ht="12.75" hidden="1">
      <c r="A18" s="1" t="s">
        <v>39</v>
      </c>
      <c r="B18" t="str">
        <f>'[2]LANC'!B21</f>
        <v>Clair Smaniotto</v>
      </c>
      <c r="C18" t="str">
        <f>'[2]LANC'!C23</f>
        <v>MG</v>
      </c>
      <c r="E18" s="24">
        <f>'[2]LANC'!F21</f>
        <v>157</v>
      </c>
      <c r="F18" s="24">
        <f>'[2]LANC'!G21</f>
        <v>161</v>
      </c>
      <c r="G18" s="24">
        <f>'[2]LANC'!H21</f>
        <v>168</v>
      </c>
      <c r="I18" s="12">
        <f aca="true" t="shared" si="5" ref="I18:I81">SUM(E18:G18)</f>
        <v>486</v>
      </c>
      <c r="J18" s="12"/>
      <c r="K18" s="1">
        <f>COUNTA('[2]LANC'!D18:H18)</f>
        <v>5</v>
      </c>
      <c r="L18" s="13">
        <f aca="true" t="shared" si="6" ref="L18:L81">I18/K18</f>
        <v>97.2</v>
      </c>
      <c r="M18" s="12">
        <f t="shared" si="3"/>
        <v>4136</v>
      </c>
      <c r="N18" s="12">
        <f aca="true" t="shared" si="7" ref="N18:N81">$I$12-I18</f>
        <v>209</v>
      </c>
      <c r="O18">
        <f>MAX('[2]LANC'!C18:Z18)</f>
        <v>247</v>
      </c>
      <c r="P18" s="14">
        <f>MAX('[2]LANC'!AB18:AE18)</f>
        <v>1361</v>
      </c>
    </row>
    <row r="19" spans="1:16" ht="12.75" hidden="1">
      <c r="A19" s="1" t="s">
        <v>40</v>
      </c>
      <c r="B19" t="str">
        <f>'[2]LANC'!B29</f>
        <v>Miguel Abrahao</v>
      </c>
      <c r="C19" t="str">
        <f>'[2]LANC'!C31</f>
        <v>BA</v>
      </c>
      <c r="E19" s="11">
        <f>'[2]LANC'!F29</f>
        <v>163</v>
      </c>
      <c r="F19" s="11">
        <f>'[2]LANC'!G29</f>
        <v>179</v>
      </c>
      <c r="G19" s="11">
        <f>'[2]LANC'!H29</f>
        <v>142</v>
      </c>
      <c r="I19" s="12">
        <f t="shared" si="5"/>
        <v>484</v>
      </c>
      <c r="J19" s="12"/>
      <c r="K19" s="1">
        <f>COUNTA('[2]LANC'!D19:H19)</f>
        <v>5</v>
      </c>
      <c r="L19" s="13">
        <f t="shared" si="6"/>
        <v>96.8</v>
      </c>
      <c r="M19" s="12">
        <f t="shared" si="3"/>
        <v>4136</v>
      </c>
      <c r="N19" s="12">
        <f t="shared" si="7"/>
        <v>211</v>
      </c>
      <c r="O19">
        <f>MAX('[2]LANC'!C19:Z19)</f>
        <v>277</v>
      </c>
      <c r="P19" s="14">
        <f>MAX('[2]LANC'!AB19:AE19)</f>
        <v>1388</v>
      </c>
    </row>
    <row r="20" spans="1:16" ht="12.75" hidden="1">
      <c r="A20" s="1" t="s">
        <v>41</v>
      </c>
      <c r="B20" t="e">
        <f>'[2]LANC'!#REF!</f>
        <v>#REF!</v>
      </c>
      <c r="C20" t="e">
        <f>'[2]LANC'!#REF!</f>
        <v>#REF!</v>
      </c>
      <c r="E20" s="11" t="e">
        <f>'[2]LANC'!#REF!</f>
        <v>#REF!</v>
      </c>
      <c r="F20" s="11" t="e">
        <f>'[2]LANC'!#REF!</f>
        <v>#REF!</v>
      </c>
      <c r="G20" s="11" t="e">
        <f>'[2]LANC'!#REF!</f>
        <v>#REF!</v>
      </c>
      <c r="I20" s="12" t="e">
        <f t="shared" si="5"/>
        <v>#REF!</v>
      </c>
      <c r="J20" s="12"/>
      <c r="K20" s="1">
        <f>COUNTA('[2]LANC'!D20:H20)</f>
        <v>5</v>
      </c>
      <c r="L20" s="13" t="e">
        <f t="shared" si="6"/>
        <v>#REF!</v>
      </c>
      <c r="M20" s="12">
        <f t="shared" si="3"/>
        <v>4136</v>
      </c>
      <c r="N20" s="12" t="e">
        <f t="shared" si="7"/>
        <v>#REF!</v>
      </c>
      <c r="O20">
        <f>MAX('[2]LANC'!C20:Z20)</f>
        <v>224</v>
      </c>
      <c r="P20" s="14">
        <f>MAX('[2]LANC'!AB20:AE20)</f>
        <v>1276</v>
      </c>
    </row>
    <row r="21" spans="1:16" ht="12.75" hidden="1">
      <c r="A21" s="1" t="s">
        <v>42</v>
      </c>
      <c r="B21" t="str">
        <f>'[2]LANC'!B17</f>
        <v>Valeria Sena</v>
      </c>
      <c r="C21" t="e">
        <f>'[2]LANC'!#REF!</f>
        <v>#REF!</v>
      </c>
      <c r="E21" s="11">
        <f>'[2]LANC'!F17</f>
        <v>114</v>
      </c>
      <c r="F21" s="11">
        <f>'[2]LANC'!G17</f>
        <v>125</v>
      </c>
      <c r="G21" s="11">
        <f>'[2]LANC'!H17</f>
        <v>141</v>
      </c>
      <c r="I21" s="12">
        <f t="shared" si="5"/>
        <v>380</v>
      </c>
      <c r="J21" s="12"/>
      <c r="K21" s="1">
        <f>COUNTA('[2]LANC'!D21:H21)</f>
        <v>5</v>
      </c>
      <c r="L21" s="13">
        <f t="shared" si="6"/>
        <v>76</v>
      </c>
      <c r="M21" s="12">
        <f t="shared" si="3"/>
        <v>4136</v>
      </c>
      <c r="N21" s="12">
        <f t="shared" si="7"/>
        <v>315</v>
      </c>
      <c r="O21">
        <f>MAX('[2]LANC'!C21:Z21)</f>
        <v>255</v>
      </c>
      <c r="P21" s="14">
        <f>MAX('[2]LANC'!AB21:AE21)</f>
        <v>1294</v>
      </c>
    </row>
    <row r="22" spans="1:16" ht="12.75" hidden="1">
      <c r="A22" s="1" t="s">
        <v>43</v>
      </c>
      <c r="B22" t="str">
        <f>'[2]LANC'!B19</f>
        <v>Baiano Medeiros</v>
      </c>
      <c r="C22" t="str">
        <f>'[2]LANC'!C21</f>
        <v>MS</v>
      </c>
      <c r="E22" s="11">
        <f>'[2]LANC'!F19</f>
        <v>170</v>
      </c>
      <c r="F22" s="11">
        <f>'[2]LANC'!G19</f>
        <v>157</v>
      </c>
      <c r="G22" s="11">
        <f>'[2]LANC'!H19</f>
        <v>172</v>
      </c>
      <c r="I22" s="12">
        <f t="shared" si="5"/>
        <v>499</v>
      </c>
      <c r="J22" s="12"/>
      <c r="K22" s="1">
        <f>COUNTA('[2]LANC'!D22:H22)</f>
        <v>5</v>
      </c>
      <c r="L22" s="13">
        <f t="shared" si="6"/>
        <v>99.8</v>
      </c>
      <c r="M22" s="12">
        <f t="shared" si="3"/>
        <v>4136</v>
      </c>
      <c r="N22" s="12">
        <f t="shared" si="7"/>
        <v>196</v>
      </c>
      <c r="O22">
        <f>MAX('[2]LANC'!C22:Z22)</f>
        <v>238</v>
      </c>
      <c r="P22" s="14">
        <f>MAX('[2]LANC'!AB22:AE22)</f>
        <v>1275</v>
      </c>
    </row>
    <row r="23" spans="1:16" ht="12.75" hidden="1">
      <c r="A23" s="1" t="s">
        <v>44</v>
      </c>
      <c r="B23" t="e">
        <f>'[2]LANC'!#REF!</f>
        <v>#REF!</v>
      </c>
      <c r="C23" t="e">
        <f>'[2]LANC'!#REF!</f>
        <v>#REF!</v>
      </c>
      <c r="E23" s="11" t="e">
        <f>'[2]LANC'!#REF!</f>
        <v>#REF!</v>
      </c>
      <c r="F23" s="11" t="e">
        <f>'[2]LANC'!#REF!</f>
        <v>#REF!</v>
      </c>
      <c r="G23" s="11" t="e">
        <f>'[2]LANC'!#REF!</f>
        <v>#REF!</v>
      </c>
      <c r="I23" s="12" t="e">
        <f t="shared" si="5"/>
        <v>#REF!</v>
      </c>
      <c r="J23" s="12"/>
      <c r="K23" s="1">
        <f>COUNTA('[2]LANC'!D23:H23)</f>
        <v>5</v>
      </c>
      <c r="L23" s="13" t="e">
        <f t="shared" si="6"/>
        <v>#REF!</v>
      </c>
      <c r="M23" s="12">
        <f t="shared" si="3"/>
        <v>4136</v>
      </c>
      <c r="N23" s="12" t="e">
        <f t="shared" si="7"/>
        <v>#REF!</v>
      </c>
      <c r="O23">
        <f>MAX('[2]LANC'!C23:Z23)</f>
        <v>232</v>
      </c>
      <c r="P23" s="14">
        <f>MAX('[2]LANC'!AB23:AE23)</f>
        <v>1364</v>
      </c>
    </row>
    <row r="24" spans="1:16" ht="12.75" hidden="1">
      <c r="A24" s="1" t="s">
        <v>45</v>
      </c>
      <c r="B24" t="str">
        <f>'[2]LANC'!B25</f>
        <v>André Pereira</v>
      </c>
      <c r="C24" t="str">
        <f>'[2]LANC'!C27</f>
        <v>RJ</v>
      </c>
      <c r="E24" s="11">
        <f>'[2]LANC'!F25</f>
        <v>170</v>
      </c>
      <c r="F24" s="11">
        <f>'[2]LANC'!G25</f>
        <v>138</v>
      </c>
      <c r="G24" s="11">
        <f>'[2]LANC'!H25</f>
        <v>125</v>
      </c>
      <c r="I24" s="12">
        <f t="shared" si="5"/>
        <v>433</v>
      </c>
      <c r="J24" s="12"/>
      <c r="K24" s="1">
        <f>COUNTA('[2]LANC'!D24:H24)</f>
        <v>5</v>
      </c>
      <c r="L24" s="13">
        <f t="shared" si="6"/>
        <v>86.6</v>
      </c>
      <c r="M24" s="12">
        <f t="shared" si="3"/>
        <v>4136</v>
      </c>
      <c r="N24" s="12">
        <f t="shared" si="7"/>
        <v>262</v>
      </c>
      <c r="O24">
        <f>MAX('[2]LANC'!C24:Z24)</f>
        <v>256</v>
      </c>
      <c r="P24" s="14">
        <f>MAX('[2]LANC'!AB24:AE24)</f>
        <v>1352</v>
      </c>
    </row>
    <row r="25" spans="1:16" ht="12.75" hidden="1">
      <c r="A25" s="1" t="s">
        <v>46</v>
      </c>
      <c r="B25" t="e">
        <f>'[2]LANC'!#REF!</f>
        <v>#REF!</v>
      </c>
      <c r="C25" t="e">
        <f>'[2]LANC'!#REF!</f>
        <v>#REF!</v>
      </c>
      <c r="E25" s="11" t="e">
        <f>'[2]LANC'!#REF!</f>
        <v>#REF!</v>
      </c>
      <c r="F25" s="11" t="e">
        <f>'[2]LANC'!#REF!</f>
        <v>#REF!</v>
      </c>
      <c r="G25" s="11" t="e">
        <f>'[2]LANC'!#REF!</f>
        <v>#REF!</v>
      </c>
      <c r="I25" s="12" t="e">
        <f t="shared" si="5"/>
        <v>#REF!</v>
      </c>
      <c r="J25" s="12"/>
      <c r="K25" s="1">
        <f>COUNTA('[2]LANC'!D25:H25)</f>
        <v>5</v>
      </c>
      <c r="L25" s="13" t="e">
        <f t="shared" si="6"/>
        <v>#REF!</v>
      </c>
      <c r="M25" s="12">
        <f t="shared" si="3"/>
        <v>4136</v>
      </c>
      <c r="N25" s="12" t="e">
        <f t="shared" si="7"/>
        <v>#REF!</v>
      </c>
      <c r="O25">
        <f>MAX('[2]LANC'!C25:Z25)</f>
        <v>211</v>
      </c>
      <c r="P25" s="14">
        <f>MAX('[2]LANC'!AB25:AE25)</f>
        <v>1218</v>
      </c>
    </row>
    <row r="26" spans="1:16" ht="12.75" hidden="1">
      <c r="A26" s="1" t="s">
        <v>47</v>
      </c>
      <c r="B26" t="e">
        <f>'[2]LANC'!#REF!</f>
        <v>#REF!</v>
      </c>
      <c r="C26" t="e">
        <f>'[2]LANC'!#REF!</f>
        <v>#REF!</v>
      </c>
      <c r="E26" s="11" t="e">
        <f>'[2]LANC'!#REF!</f>
        <v>#REF!</v>
      </c>
      <c r="F26" s="11" t="e">
        <f>'[2]LANC'!#REF!</f>
        <v>#REF!</v>
      </c>
      <c r="G26" s="11" t="e">
        <f>'[2]LANC'!#REF!</f>
        <v>#REF!</v>
      </c>
      <c r="I26" s="12" t="e">
        <f t="shared" si="5"/>
        <v>#REF!</v>
      </c>
      <c r="J26" s="12"/>
      <c r="K26" s="1">
        <f>COUNTA('[2]LANC'!D26:H26)</f>
        <v>5</v>
      </c>
      <c r="L26" s="13" t="e">
        <f t="shared" si="6"/>
        <v>#REF!</v>
      </c>
      <c r="M26" s="12">
        <f t="shared" si="3"/>
        <v>4136</v>
      </c>
      <c r="N26" s="12" t="e">
        <f t="shared" si="7"/>
        <v>#REF!</v>
      </c>
      <c r="O26">
        <f>MAX('[2]LANC'!C26:Z26)</f>
        <v>211</v>
      </c>
      <c r="P26" s="14">
        <f>MAX('[2]LANC'!AB26:AE26)</f>
        <v>1160</v>
      </c>
    </row>
    <row r="27" spans="1:16" ht="12.75" hidden="1">
      <c r="A27" s="1" t="s">
        <v>48</v>
      </c>
      <c r="B27" t="str">
        <f>'[2]LANC'!B30</f>
        <v>Fabio Ribeiro</v>
      </c>
      <c r="C27" t="str">
        <f>'[2]LANC'!C32</f>
        <v>MG</v>
      </c>
      <c r="E27" s="11">
        <f>'[2]LANC'!F30</f>
        <v>170</v>
      </c>
      <c r="F27" s="11">
        <f>'[2]LANC'!G30</f>
        <v>205</v>
      </c>
      <c r="G27" s="11">
        <f>'[2]LANC'!H30</f>
        <v>219</v>
      </c>
      <c r="I27" s="12">
        <f t="shared" si="5"/>
        <v>594</v>
      </c>
      <c r="J27" s="12"/>
      <c r="K27" s="1">
        <f>COUNTA('[2]LANC'!D27:H27)</f>
        <v>5</v>
      </c>
      <c r="L27" s="13">
        <f t="shared" si="6"/>
        <v>118.8</v>
      </c>
      <c r="M27" s="12">
        <f t="shared" si="3"/>
        <v>4136</v>
      </c>
      <c r="N27" s="12">
        <f t="shared" si="7"/>
        <v>101</v>
      </c>
      <c r="O27">
        <f>MAX('[2]LANC'!C27:Z27)</f>
        <v>229</v>
      </c>
      <c r="P27" s="14">
        <f>MAX('[2]LANC'!AB27:AE27)</f>
        <v>1337</v>
      </c>
    </row>
    <row r="28" spans="1:16" ht="12.75" hidden="1">
      <c r="A28" s="1" t="s">
        <v>49</v>
      </c>
      <c r="B28" t="e">
        <f>'[2]LANC'!#REF!</f>
        <v>#REF!</v>
      </c>
      <c r="C28" t="e">
        <f>'[2]LANC'!#REF!</f>
        <v>#REF!</v>
      </c>
      <c r="E28" s="11" t="e">
        <f>'[2]LANC'!#REF!</f>
        <v>#REF!</v>
      </c>
      <c r="F28" s="11" t="e">
        <f>'[2]LANC'!#REF!</f>
        <v>#REF!</v>
      </c>
      <c r="G28" s="11" t="e">
        <f>'[2]LANC'!#REF!</f>
        <v>#REF!</v>
      </c>
      <c r="I28" s="12" t="e">
        <f t="shared" si="5"/>
        <v>#REF!</v>
      </c>
      <c r="J28" s="12"/>
      <c r="K28" s="1">
        <f>COUNTA('[2]LANC'!D28:H28)</f>
        <v>5</v>
      </c>
      <c r="L28" s="13" t="e">
        <f t="shared" si="6"/>
        <v>#REF!</v>
      </c>
      <c r="M28" s="12">
        <f t="shared" si="3"/>
        <v>4136</v>
      </c>
      <c r="N28" s="12" t="e">
        <f t="shared" si="7"/>
        <v>#REF!</v>
      </c>
      <c r="O28">
        <f>MAX('[2]LANC'!C28:Z28)</f>
        <v>213</v>
      </c>
      <c r="P28" s="14">
        <f>MAX('[2]LANC'!AB28:AE28)</f>
        <v>1225</v>
      </c>
    </row>
    <row r="29" spans="1:16" ht="12.75" hidden="1">
      <c r="A29" s="1" t="s">
        <v>58</v>
      </c>
      <c r="B29" t="e">
        <f>'[2]LANC'!#REF!</f>
        <v>#REF!</v>
      </c>
      <c r="C29" t="e">
        <f>'[2]LANC'!#REF!</f>
        <v>#REF!</v>
      </c>
      <c r="E29" s="11" t="e">
        <f>'[2]LANC'!#REF!</f>
        <v>#REF!</v>
      </c>
      <c r="F29" s="11" t="e">
        <f>'[2]LANC'!#REF!</f>
        <v>#REF!</v>
      </c>
      <c r="G29" s="11" t="e">
        <f>'[2]LANC'!#REF!</f>
        <v>#REF!</v>
      </c>
      <c r="I29" s="12" t="e">
        <f t="shared" si="5"/>
        <v>#REF!</v>
      </c>
      <c r="J29" s="12"/>
      <c r="K29" s="1">
        <f>COUNTA('[2]LANC'!D29:H29)</f>
        <v>5</v>
      </c>
      <c r="L29" s="13" t="e">
        <f t="shared" si="6"/>
        <v>#REF!</v>
      </c>
      <c r="M29" s="12">
        <f t="shared" si="3"/>
        <v>4136</v>
      </c>
      <c r="N29" s="12" t="e">
        <f t="shared" si="7"/>
        <v>#REF!</v>
      </c>
      <c r="O29">
        <f>MAX('[2]LANC'!C29:Z29)</f>
        <v>192</v>
      </c>
      <c r="P29" s="14">
        <f>MAX('[2]LANC'!AB29:AE29)</f>
        <v>1170</v>
      </c>
    </row>
    <row r="30" spans="1:16" ht="12.75" hidden="1">
      <c r="A30" s="1" t="s">
        <v>59</v>
      </c>
      <c r="B30" t="str">
        <f>'[2]LANC'!B27</f>
        <v>Atila Asseff</v>
      </c>
      <c r="C30" t="str">
        <f>'[2]LANC'!C29</f>
        <v>PA</v>
      </c>
      <c r="E30" s="11">
        <f>'[2]LANC'!F27</f>
        <v>175</v>
      </c>
      <c r="F30" s="11">
        <f>'[2]LANC'!G27</f>
        <v>214</v>
      </c>
      <c r="G30" s="11">
        <f>'[2]LANC'!H27</f>
        <v>193</v>
      </c>
      <c r="I30" s="12">
        <f t="shared" si="5"/>
        <v>582</v>
      </c>
      <c r="J30" s="12"/>
      <c r="K30" s="1">
        <f>COUNTA('[2]LANC'!D30:H30)</f>
        <v>5</v>
      </c>
      <c r="L30" s="13">
        <f t="shared" si="6"/>
        <v>116.4</v>
      </c>
      <c r="M30" s="12">
        <f t="shared" si="3"/>
        <v>4136</v>
      </c>
      <c r="N30" s="12">
        <f t="shared" si="7"/>
        <v>113</v>
      </c>
      <c r="O30">
        <f>MAX('[2]LANC'!C30:Z30)</f>
        <v>219</v>
      </c>
      <c r="P30" s="14">
        <f>MAX('[2]LANC'!AB30:AE30)</f>
        <v>1404</v>
      </c>
    </row>
    <row r="31" spans="1:16" ht="12.75" hidden="1">
      <c r="A31" s="1" t="s">
        <v>60</v>
      </c>
      <c r="B31" t="str">
        <f>'[2]LANC'!B14</f>
        <v>Carla Lanna</v>
      </c>
      <c r="C31" t="str">
        <f>'[2]LANC'!C16</f>
        <v>MG</v>
      </c>
      <c r="E31" s="11">
        <f>'[2]LANC'!F14</f>
        <v>121</v>
      </c>
      <c r="F31" s="11">
        <f>'[2]LANC'!G14</f>
        <v>98</v>
      </c>
      <c r="G31" s="11">
        <f>'[2]LANC'!H14</f>
        <v>125</v>
      </c>
      <c r="I31" s="12">
        <f t="shared" si="5"/>
        <v>344</v>
      </c>
      <c r="J31" s="12"/>
      <c r="K31" s="1">
        <f>COUNTA('[2]LANC'!D31:H31)</f>
        <v>5</v>
      </c>
      <c r="L31" s="13">
        <f t="shared" si="6"/>
        <v>68.8</v>
      </c>
      <c r="M31" s="12">
        <f t="shared" si="3"/>
        <v>4136</v>
      </c>
      <c r="N31" s="12">
        <f t="shared" si="7"/>
        <v>351</v>
      </c>
      <c r="O31">
        <f>MAX('[2]LANC'!C31:Z31)</f>
        <v>202</v>
      </c>
      <c r="P31" s="14">
        <f>MAX('[2]LANC'!AB31:AE31)</f>
        <v>1231</v>
      </c>
    </row>
    <row r="32" spans="1:16" ht="12.75" hidden="1">
      <c r="A32" s="1" t="s">
        <v>61</v>
      </c>
      <c r="B32" t="e">
        <f>'[2]LANC'!#REF!</f>
        <v>#REF!</v>
      </c>
      <c r="C32" t="e">
        <f>'[2]LANC'!#REF!</f>
        <v>#REF!</v>
      </c>
      <c r="E32" s="11" t="e">
        <f>'[2]LANC'!#REF!</f>
        <v>#REF!</v>
      </c>
      <c r="F32" s="11" t="e">
        <f>'[2]LANC'!#REF!</f>
        <v>#REF!</v>
      </c>
      <c r="G32" s="11" t="e">
        <f>'[2]LANC'!#REF!</f>
        <v>#REF!</v>
      </c>
      <c r="I32" s="12" t="e">
        <f t="shared" si="5"/>
        <v>#REF!</v>
      </c>
      <c r="J32" s="12"/>
      <c r="K32" s="1">
        <f>COUNTA('[2]LANC'!D32:H32)</f>
        <v>5</v>
      </c>
      <c r="L32" s="13" t="e">
        <f t="shared" si="6"/>
        <v>#REF!</v>
      </c>
      <c r="M32" s="12">
        <f t="shared" si="3"/>
        <v>4136</v>
      </c>
      <c r="N32" s="12" t="e">
        <f t="shared" si="7"/>
        <v>#REF!</v>
      </c>
      <c r="O32">
        <f>MAX('[2]LANC'!C32:Z32)</f>
        <v>248</v>
      </c>
      <c r="P32" s="14">
        <f>MAX('[2]LANC'!AB32:AE32)</f>
        <v>1246</v>
      </c>
    </row>
    <row r="33" spans="1:16" ht="12.75" hidden="1">
      <c r="A33" s="1" t="s">
        <v>62</v>
      </c>
      <c r="B33" t="str">
        <f>'[2]LANC'!B34</f>
        <v>Rogerio Sad</v>
      </c>
      <c r="C33" t="str">
        <f>'[2]LANC'!C36</f>
        <v>MT</v>
      </c>
      <c r="E33" s="11">
        <f>'[2]LANC'!F34</f>
        <v>128</v>
      </c>
      <c r="F33" s="11">
        <f>'[2]LANC'!G34</f>
        <v>213</v>
      </c>
      <c r="G33" s="11">
        <f>'[2]LANC'!H34</f>
        <v>187</v>
      </c>
      <c r="I33" s="12">
        <f t="shared" si="5"/>
        <v>528</v>
      </c>
      <c r="J33" s="12"/>
      <c r="K33" s="1">
        <f>COUNTA('[2]LANC'!D33:H33)</f>
        <v>5</v>
      </c>
      <c r="L33" s="13">
        <f t="shared" si="6"/>
        <v>105.6</v>
      </c>
      <c r="M33" s="12">
        <f t="shared" si="3"/>
        <v>4136</v>
      </c>
      <c r="N33" s="12">
        <f t="shared" si="7"/>
        <v>167</v>
      </c>
      <c r="O33">
        <f>MAX('[2]LANC'!C33:Z33)</f>
        <v>225</v>
      </c>
      <c r="P33" s="14">
        <f>MAX('[2]LANC'!AB33:AE33)</f>
        <v>1199</v>
      </c>
    </row>
    <row r="34" spans="1:16" ht="12.75" hidden="1">
      <c r="A34" s="1" t="s">
        <v>63</v>
      </c>
      <c r="B34" t="str">
        <f>'[2]LANC'!B43</f>
        <v>Zeca Miranda</v>
      </c>
      <c r="C34" t="e">
        <f>'[2]LANC'!#REF!</f>
        <v>#REF!</v>
      </c>
      <c r="E34" s="11">
        <f>'[2]LANC'!F43</f>
        <v>217</v>
      </c>
      <c r="F34" s="11">
        <f>'[2]LANC'!G43</f>
        <v>204</v>
      </c>
      <c r="G34" s="11">
        <f>'[2]LANC'!H43</f>
        <v>161</v>
      </c>
      <c r="I34" s="12">
        <f t="shared" si="5"/>
        <v>582</v>
      </c>
      <c r="J34" s="12"/>
      <c r="K34" s="1">
        <f>COUNTA('[2]LANC'!D34:H34)</f>
        <v>5</v>
      </c>
      <c r="L34" s="13">
        <f t="shared" si="6"/>
        <v>116.4</v>
      </c>
      <c r="M34" s="12">
        <f t="shared" si="3"/>
        <v>4136</v>
      </c>
      <c r="N34" s="12">
        <f t="shared" si="7"/>
        <v>113</v>
      </c>
      <c r="O34">
        <f>MAX('[2]LANC'!C34:Z34)</f>
        <v>213</v>
      </c>
      <c r="P34" s="14">
        <f>MAX('[2]LANC'!AB34:AE34)</f>
        <v>1198</v>
      </c>
    </row>
    <row r="35" spans="1:16" ht="12.75" hidden="1">
      <c r="A35" s="1" t="s">
        <v>64</v>
      </c>
      <c r="B35" t="str">
        <f>'[2]LANC'!B28</f>
        <v>Lauro Neto</v>
      </c>
      <c r="C35" t="str">
        <f>'[2]LANC'!C30</f>
        <v>BA</v>
      </c>
      <c r="E35" s="11">
        <f>'[2]LANC'!F28</f>
        <v>174</v>
      </c>
      <c r="F35" s="11">
        <f>'[2]LANC'!G28</f>
        <v>161</v>
      </c>
      <c r="G35" s="11">
        <f>'[2]LANC'!H28</f>
        <v>200</v>
      </c>
      <c r="I35" s="12">
        <f t="shared" si="5"/>
        <v>535</v>
      </c>
      <c r="J35" s="12"/>
      <c r="K35" s="1">
        <f>COUNTA('[2]LANC'!D35:H35)</f>
        <v>5</v>
      </c>
      <c r="L35" s="13">
        <f t="shared" si="6"/>
        <v>107</v>
      </c>
      <c r="M35" s="12">
        <f t="shared" si="3"/>
        <v>4136</v>
      </c>
      <c r="N35" s="12">
        <f t="shared" si="7"/>
        <v>160</v>
      </c>
      <c r="O35">
        <f>MAX('[2]LANC'!C35:Z35)</f>
        <v>203</v>
      </c>
      <c r="P35" s="14">
        <f>MAX('[2]LANC'!AB35:AE35)</f>
        <v>1218</v>
      </c>
    </row>
    <row r="36" spans="1:16" ht="12.75" hidden="1">
      <c r="A36" s="1" t="s">
        <v>65</v>
      </c>
      <c r="B36" t="e">
        <f>'[2]LANC'!#REF!</f>
        <v>#REF!</v>
      </c>
      <c r="C36" t="e">
        <f>'[2]LANC'!#REF!</f>
        <v>#REF!</v>
      </c>
      <c r="E36" s="11" t="e">
        <f>'[2]LANC'!#REF!</f>
        <v>#REF!</v>
      </c>
      <c r="F36" s="11" t="e">
        <f>'[2]LANC'!#REF!</f>
        <v>#REF!</v>
      </c>
      <c r="G36" s="11" t="e">
        <f>'[2]LANC'!#REF!</f>
        <v>#REF!</v>
      </c>
      <c r="I36" s="12" t="e">
        <f t="shared" si="5"/>
        <v>#REF!</v>
      </c>
      <c r="J36" s="12"/>
      <c r="K36" s="1">
        <f>COUNTA('[2]LANC'!D36:H36)</f>
        <v>5</v>
      </c>
      <c r="L36" s="13" t="e">
        <f t="shared" si="6"/>
        <v>#REF!</v>
      </c>
      <c r="M36" s="12">
        <f t="shared" si="3"/>
        <v>4136</v>
      </c>
      <c r="N36" s="12" t="e">
        <f t="shared" si="7"/>
        <v>#REF!</v>
      </c>
      <c r="O36">
        <f>MAX('[2]LANC'!C36:Z36)</f>
        <v>237</v>
      </c>
      <c r="P36" s="14">
        <f>MAX('[2]LANC'!AB36:AE36)</f>
        <v>1245</v>
      </c>
    </row>
    <row r="37" spans="1:16" ht="12.75" hidden="1">
      <c r="A37" s="1" t="s">
        <v>66</v>
      </c>
      <c r="B37" t="e">
        <f>'[2]LANC'!#REF!</f>
        <v>#REF!</v>
      </c>
      <c r="C37" t="e">
        <f>'[2]LANC'!#REF!</f>
        <v>#REF!</v>
      </c>
      <c r="E37" s="11" t="e">
        <f>'[2]LANC'!#REF!</f>
        <v>#REF!</v>
      </c>
      <c r="F37" s="11" t="e">
        <f>'[2]LANC'!#REF!</f>
        <v>#REF!</v>
      </c>
      <c r="G37" s="11" t="e">
        <f>'[2]LANC'!#REF!</f>
        <v>#REF!</v>
      </c>
      <c r="I37" s="12" t="e">
        <f t="shared" si="5"/>
        <v>#REF!</v>
      </c>
      <c r="J37" s="12"/>
      <c r="K37" s="1">
        <f>COUNTA('[2]LANC'!D37:H37)</f>
        <v>5</v>
      </c>
      <c r="L37" s="13" t="e">
        <f t="shared" si="6"/>
        <v>#REF!</v>
      </c>
      <c r="M37" s="12">
        <f t="shared" si="3"/>
        <v>4136</v>
      </c>
      <c r="N37" s="12" t="e">
        <f t="shared" si="7"/>
        <v>#REF!</v>
      </c>
      <c r="O37">
        <f>MAX('[2]LANC'!C37:Z37)</f>
        <v>234</v>
      </c>
      <c r="P37" s="14">
        <f>MAX('[2]LANC'!AB37:AE37)</f>
        <v>1202</v>
      </c>
    </row>
    <row r="38" spans="1:16" ht="12.75" hidden="1">
      <c r="A38" s="1" t="s">
        <v>67</v>
      </c>
      <c r="B38" t="e">
        <f>'[2]LANC'!#REF!</f>
        <v>#REF!</v>
      </c>
      <c r="C38" t="e">
        <f>'[2]LANC'!#REF!</f>
        <v>#REF!</v>
      </c>
      <c r="E38" s="11" t="e">
        <f>'[2]LANC'!#REF!</f>
        <v>#REF!</v>
      </c>
      <c r="F38" s="11" t="e">
        <f>'[2]LANC'!#REF!</f>
        <v>#REF!</v>
      </c>
      <c r="G38" s="11" t="e">
        <f>'[2]LANC'!#REF!</f>
        <v>#REF!</v>
      </c>
      <c r="I38" s="12" t="e">
        <f t="shared" si="5"/>
        <v>#REF!</v>
      </c>
      <c r="J38" s="12"/>
      <c r="K38" s="1">
        <f>COUNTA('[2]LANC'!D38:H38)</f>
        <v>5</v>
      </c>
      <c r="L38" s="13" t="e">
        <f t="shared" si="6"/>
        <v>#REF!</v>
      </c>
      <c r="M38" s="12">
        <f t="shared" si="3"/>
        <v>4136</v>
      </c>
      <c r="N38" s="12" t="e">
        <f t="shared" si="7"/>
        <v>#REF!</v>
      </c>
      <c r="O38">
        <f>MAX('[2]LANC'!C38:Z38)</f>
        <v>238</v>
      </c>
      <c r="P38" s="14">
        <f>MAX('[2]LANC'!AB38:AE38)</f>
        <v>1223</v>
      </c>
    </row>
    <row r="39" spans="1:16" ht="12.75" hidden="1">
      <c r="A39" s="1" t="s">
        <v>68</v>
      </c>
      <c r="B39" t="str">
        <f>'[2]LANC'!B40</f>
        <v>Masatoshi Kuma</v>
      </c>
      <c r="C39" t="str">
        <f>'[2]LANC'!C42</f>
        <v>MT</v>
      </c>
      <c r="E39" s="11">
        <f>'[2]LANC'!F40</f>
        <v>158</v>
      </c>
      <c r="F39" s="11">
        <f>'[2]LANC'!G40</f>
        <v>193</v>
      </c>
      <c r="G39" s="11">
        <f>'[2]LANC'!H40</f>
        <v>155</v>
      </c>
      <c r="I39" s="12">
        <f t="shared" si="5"/>
        <v>506</v>
      </c>
      <c r="J39" s="12"/>
      <c r="K39" s="1">
        <f>COUNTA('[2]LANC'!D39:H39)</f>
        <v>5</v>
      </c>
      <c r="L39" s="13">
        <f t="shared" si="6"/>
        <v>101.2</v>
      </c>
      <c r="M39" s="12">
        <f t="shared" si="3"/>
        <v>4136</v>
      </c>
      <c r="N39" s="12">
        <f t="shared" si="7"/>
        <v>189</v>
      </c>
      <c r="O39">
        <f>MAX('[2]LANC'!C39:Z39)</f>
        <v>179</v>
      </c>
      <c r="P39" s="14">
        <f>MAX('[2]LANC'!AB39:AE39)</f>
        <v>1113</v>
      </c>
    </row>
    <row r="40" spans="1:16" ht="12.75" hidden="1">
      <c r="A40" s="1" t="s">
        <v>69</v>
      </c>
      <c r="B40" t="e">
        <f>'[2]LANC'!#REF!</f>
        <v>#REF!</v>
      </c>
      <c r="C40" t="e">
        <f>'[2]LANC'!#REF!</f>
        <v>#REF!</v>
      </c>
      <c r="E40" s="11" t="e">
        <f>'[2]LANC'!#REF!</f>
        <v>#REF!</v>
      </c>
      <c r="F40" s="11" t="e">
        <f>'[2]LANC'!#REF!</f>
        <v>#REF!</v>
      </c>
      <c r="G40" s="11" t="e">
        <f>'[2]LANC'!#REF!</f>
        <v>#REF!</v>
      </c>
      <c r="I40" s="12" t="e">
        <f t="shared" si="5"/>
        <v>#REF!</v>
      </c>
      <c r="J40" s="12"/>
      <c r="K40" s="1">
        <f>COUNTA('[2]LANC'!D40:H40)</f>
        <v>5</v>
      </c>
      <c r="L40" s="13" t="e">
        <f t="shared" si="6"/>
        <v>#REF!</v>
      </c>
      <c r="M40" s="12">
        <f t="shared" si="3"/>
        <v>4136</v>
      </c>
      <c r="N40" s="12" t="e">
        <f t="shared" si="7"/>
        <v>#REF!</v>
      </c>
      <c r="O40">
        <f>MAX('[2]LANC'!C40:Z40)</f>
        <v>201</v>
      </c>
      <c r="P40" s="14">
        <f>MAX('[2]LANC'!AB40:AE40)</f>
        <v>1163</v>
      </c>
    </row>
    <row r="41" spans="1:16" ht="12.75" hidden="1">
      <c r="A41" s="1" t="s">
        <v>70</v>
      </c>
      <c r="B41" t="str">
        <f>'[2]LANC'!B35</f>
        <v>Eric Morais</v>
      </c>
      <c r="C41" t="str">
        <f>'[2]LANC'!C37</f>
        <v>MT</v>
      </c>
      <c r="E41" s="11">
        <f>'[2]LANC'!F35</f>
        <v>157</v>
      </c>
      <c r="F41" s="11">
        <f>'[2]LANC'!G35</f>
        <v>194</v>
      </c>
      <c r="G41" s="11">
        <f>'[2]LANC'!H35</f>
        <v>152</v>
      </c>
      <c r="I41" s="12">
        <f t="shared" si="5"/>
        <v>503</v>
      </c>
      <c r="J41" s="12"/>
      <c r="K41" s="1">
        <f>COUNTA('[2]LANC'!D41:H41)</f>
        <v>5</v>
      </c>
      <c r="L41" s="13">
        <f t="shared" si="6"/>
        <v>100.6</v>
      </c>
      <c r="M41" s="12">
        <f t="shared" si="3"/>
        <v>4136</v>
      </c>
      <c r="N41" s="12">
        <f t="shared" si="7"/>
        <v>192</v>
      </c>
      <c r="O41">
        <f>MAX('[2]LANC'!C41:Z41)</f>
        <v>199</v>
      </c>
      <c r="P41" s="14">
        <f>MAX('[2]LANC'!AB41:AE41)</f>
        <v>1092</v>
      </c>
    </row>
    <row r="42" spans="1:16" ht="12.75" hidden="1">
      <c r="A42" s="1" t="s">
        <v>71</v>
      </c>
      <c r="B42" t="e">
        <f>'[2]LANC'!#REF!</f>
        <v>#REF!</v>
      </c>
      <c r="C42" t="str">
        <f>'[2]LANC'!C44</f>
        <v>MG</v>
      </c>
      <c r="E42" s="11" t="e">
        <f>'[2]LANC'!#REF!</f>
        <v>#REF!</v>
      </c>
      <c r="F42" s="11" t="e">
        <f>'[2]LANC'!#REF!</f>
        <v>#REF!</v>
      </c>
      <c r="G42" s="11" t="e">
        <f>'[2]LANC'!#REF!</f>
        <v>#REF!</v>
      </c>
      <c r="I42" s="12" t="e">
        <f t="shared" si="5"/>
        <v>#REF!</v>
      </c>
      <c r="J42" s="12"/>
      <c r="K42" s="1">
        <f>COUNTA('[2]LANC'!D42:H42)</f>
        <v>5</v>
      </c>
      <c r="L42" s="13" t="e">
        <f t="shared" si="6"/>
        <v>#REF!</v>
      </c>
      <c r="M42" s="12">
        <f t="shared" si="3"/>
        <v>4136</v>
      </c>
      <c r="N42" s="12" t="e">
        <f t="shared" si="7"/>
        <v>#REF!</v>
      </c>
      <c r="O42">
        <f>MAX('[2]LANC'!C42:Z42)</f>
        <v>190</v>
      </c>
      <c r="P42" s="14">
        <f>MAX('[2]LANC'!AB42:AE42)</f>
        <v>1153</v>
      </c>
    </row>
    <row r="43" spans="1:16" ht="12.75" hidden="1">
      <c r="A43" s="1" t="s">
        <v>72</v>
      </c>
      <c r="B43" t="str">
        <f>'[2]LANC'!B45</f>
        <v>Leandro Jaider</v>
      </c>
      <c r="C43" t="e">
        <f>'[2]LANC'!#REF!</f>
        <v>#REF!</v>
      </c>
      <c r="E43" s="11">
        <f>'[2]LANC'!F45</f>
        <v>168</v>
      </c>
      <c r="F43" s="11">
        <f>'[2]LANC'!G45</f>
        <v>123</v>
      </c>
      <c r="G43" s="11">
        <f>'[2]LANC'!H45</f>
        <v>126</v>
      </c>
      <c r="I43" s="12">
        <f t="shared" si="5"/>
        <v>417</v>
      </c>
      <c r="J43" s="12"/>
      <c r="K43" s="1">
        <f>COUNTA('[2]LANC'!D43:H43)</f>
        <v>5</v>
      </c>
      <c r="L43" s="13">
        <f t="shared" si="6"/>
        <v>83.4</v>
      </c>
      <c r="M43" s="12">
        <f t="shared" si="3"/>
        <v>4136</v>
      </c>
      <c r="N43" s="12">
        <f t="shared" si="7"/>
        <v>278</v>
      </c>
      <c r="O43">
        <f>MAX('[2]LANC'!C43:Z43)</f>
        <v>256</v>
      </c>
      <c r="P43" s="14">
        <f>MAX('[2]LANC'!AB43:AE43)</f>
        <v>1322</v>
      </c>
    </row>
    <row r="44" spans="1:16" ht="12.75" hidden="1">
      <c r="A44" s="1" t="s">
        <v>73</v>
      </c>
      <c r="B44" t="e">
        <f>'[2]LANC'!#REF!</f>
        <v>#REF!</v>
      </c>
      <c r="C44" t="e">
        <f>'[2]LANC'!#REF!</f>
        <v>#REF!</v>
      </c>
      <c r="E44" s="11" t="e">
        <f>'[2]LANC'!#REF!</f>
        <v>#REF!</v>
      </c>
      <c r="F44" s="11" t="e">
        <f>'[2]LANC'!#REF!</f>
        <v>#REF!</v>
      </c>
      <c r="G44" s="11" t="e">
        <f>'[2]LANC'!#REF!</f>
        <v>#REF!</v>
      </c>
      <c r="I44" s="12" t="e">
        <f t="shared" si="5"/>
        <v>#REF!</v>
      </c>
      <c r="J44" s="12"/>
      <c r="K44" s="1">
        <f>COUNTA('[2]LANC'!#REF!)</f>
        <v>1</v>
      </c>
      <c r="L44" s="13" t="e">
        <f t="shared" si="6"/>
        <v>#REF!</v>
      </c>
      <c r="M44" s="12">
        <f t="shared" si="3"/>
        <v>4136</v>
      </c>
      <c r="N44" s="12" t="e">
        <f t="shared" si="7"/>
        <v>#REF!</v>
      </c>
      <c r="O44" t="e">
        <f>MAX('[2]LANC'!#REF!)</f>
        <v>#REF!</v>
      </c>
      <c r="P44" s="14" t="e">
        <f>MAX('[2]LANC'!#REF!)</f>
        <v>#REF!</v>
      </c>
    </row>
    <row r="45" spans="1:16" ht="12.75" hidden="1">
      <c r="A45" s="1" t="s">
        <v>74</v>
      </c>
      <c r="B45" t="e">
        <f>'[2]LANC'!#REF!</f>
        <v>#REF!</v>
      </c>
      <c r="C45" t="e">
        <f>'[2]LANC'!#REF!</f>
        <v>#REF!</v>
      </c>
      <c r="E45" s="11" t="e">
        <f>'[2]LANC'!#REF!</f>
        <v>#REF!</v>
      </c>
      <c r="F45" s="11" t="e">
        <f>'[2]LANC'!#REF!</f>
        <v>#REF!</v>
      </c>
      <c r="G45" s="11" t="e">
        <f>'[2]LANC'!#REF!</f>
        <v>#REF!</v>
      </c>
      <c r="I45" s="12" t="e">
        <f t="shared" si="5"/>
        <v>#REF!</v>
      </c>
      <c r="J45" s="12"/>
      <c r="K45" s="1">
        <f>COUNTA('[2]LANC'!#REF!)</f>
        <v>1</v>
      </c>
      <c r="L45" s="13" t="e">
        <f t="shared" si="6"/>
        <v>#REF!</v>
      </c>
      <c r="M45" s="12">
        <f t="shared" si="3"/>
        <v>4136</v>
      </c>
      <c r="N45" s="12" t="e">
        <f t="shared" si="7"/>
        <v>#REF!</v>
      </c>
      <c r="O45" t="e">
        <f>MAX('[2]LANC'!#REF!)</f>
        <v>#REF!</v>
      </c>
      <c r="P45" s="14" t="e">
        <f>MAX('[2]LANC'!#REF!)</f>
        <v>#REF!</v>
      </c>
    </row>
    <row r="46" spans="1:16" ht="12.75" hidden="1">
      <c r="A46" s="1" t="s">
        <v>75</v>
      </c>
      <c r="B46" t="str">
        <f>'[2]LANC'!B42</f>
        <v>Zacarias Rezende</v>
      </c>
      <c r="C46" t="e">
        <f>'[2]LANC'!#REF!</f>
        <v>#REF!</v>
      </c>
      <c r="E46" s="11">
        <f>'[2]LANC'!F42</f>
        <v>153</v>
      </c>
      <c r="F46" s="11">
        <f>'[2]LANC'!G42</f>
        <v>158</v>
      </c>
      <c r="G46" s="11">
        <f>'[2]LANC'!H42</f>
        <v>182</v>
      </c>
      <c r="I46" s="12">
        <f t="shared" si="5"/>
        <v>493</v>
      </c>
      <c r="J46" s="12"/>
      <c r="K46" s="1">
        <f>COUNTA('[2]LANC'!D44:H44)</f>
        <v>5</v>
      </c>
      <c r="L46" s="13">
        <f t="shared" si="6"/>
        <v>98.6</v>
      </c>
      <c r="M46" s="12">
        <f t="shared" si="3"/>
        <v>4136</v>
      </c>
      <c r="N46" s="12">
        <f t="shared" si="7"/>
        <v>202</v>
      </c>
      <c r="O46">
        <f>MAX('[2]LANC'!C44:Z44)</f>
        <v>227</v>
      </c>
      <c r="P46" s="14">
        <f>MAX('[2]LANC'!AB44:AE44)</f>
        <v>1202</v>
      </c>
    </row>
    <row r="47" spans="1:16" ht="12.75" hidden="1">
      <c r="A47" s="1" t="s">
        <v>76</v>
      </c>
      <c r="B47" t="str">
        <f>'[2]LANC'!B24</f>
        <v>Flavio Alonso</v>
      </c>
      <c r="C47" t="str">
        <f>'[2]LANC'!C26</f>
        <v>RJ</v>
      </c>
      <c r="E47" s="11">
        <f>'[2]LANC'!F24</f>
        <v>166</v>
      </c>
      <c r="F47" s="11">
        <f>'[2]LANC'!G24</f>
        <v>172</v>
      </c>
      <c r="G47" s="11">
        <f>'[2]LANC'!H24</f>
        <v>163</v>
      </c>
      <c r="I47" s="12">
        <f t="shared" si="5"/>
        <v>501</v>
      </c>
      <c r="J47" s="12"/>
      <c r="K47" s="1">
        <f>COUNTA('[2]LANC'!D45:H45)</f>
        <v>5</v>
      </c>
      <c r="L47" s="13">
        <f t="shared" si="6"/>
        <v>100.2</v>
      </c>
      <c r="M47" s="12">
        <f t="shared" si="3"/>
        <v>4136</v>
      </c>
      <c r="N47" s="12">
        <f t="shared" si="7"/>
        <v>194</v>
      </c>
      <c r="O47">
        <f>MAX('[2]LANC'!C45:Z45)</f>
        <v>189</v>
      </c>
      <c r="P47" s="14">
        <f>MAX('[2]LANC'!AB45:AE45)</f>
        <v>1023</v>
      </c>
    </row>
    <row r="48" spans="1:16" ht="12.75" hidden="1">
      <c r="A48" s="1" t="s">
        <v>77</v>
      </c>
      <c r="B48" t="str">
        <f>'[2]LANC'!B22</f>
        <v>Ernest Michel</v>
      </c>
      <c r="C48" t="str">
        <f>'[2]LANC'!C24</f>
        <v>SP</v>
      </c>
      <c r="E48" s="11">
        <f>'[2]LANC'!F22</f>
        <v>174</v>
      </c>
      <c r="F48" s="11">
        <f>'[2]LANC'!G22</f>
        <v>238</v>
      </c>
      <c r="G48" s="11">
        <f>'[2]LANC'!H22</f>
        <v>194</v>
      </c>
      <c r="I48" s="12">
        <f t="shared" si="5"/>
        <v>606</v>
      </c>
      <c r="J48" s="12"/>
      <c r="K48" s="1">
        <f>COUNTA('[2]LANC'!#REF!)</f>
        <v>1</v>
      </c>
      <c r="L48" s="13">
        <f t="shared" si="6"/>
        <v>606</v>
      </c>
      <c r="M48" s="12">
        <f t="shared" si="3"/>
        <v>4136</v>
      </c>
      <c r="N48" s="12">
        <f t="shared" si="7"/>
        <v>89</v>
      </c>
      <c r="O48" t="e">
        <f>MAX('[2]LANC'!#REF!)</f>
        <v>#REF!</v>
      </c>
      <c r="P48" s="14" t="e">
        <f>MAX('[2]LANC'!#REF!)</f>
        <v>#REF!</v>
      </c>
    </row>
    <row r="49" spans="1:16" ht="12.75" hidden="1">
      <c r="A49" s="1" t="s">
        <v>78</v>
      </c>
      <c r="B49" t="e">
        <f>'[2]LANC'!#REF!</f>
        <v>#REF!</v>
      </c>
      <c r="C49" t="e">
        <f>'[2]LANC'!#REF!</f>
        <v>#REF!</v>
      </c>
      <c r="E49" s="11" t="e">
        <f>'[2]LANC'!#REF!</f>
        <v>#REF!</v>
      </c>
      <c r="F49" s="11" t="e">
        <f>'[2]LANC'!#REF!</f>
        <v>#REF!</v>
      </c>
      <c r="G49" s="11" t="e">
        <f>'[2]LANC'!#REF!</f>
        <v>#REF!</v>
      </c>
      <c r="I49" s="12" t="e">
        <f t="shared" si="5"/>
        <v>#REF!</v>
      </c>
      <c r="J49" s="12"/>
      <c r="K49" s="1">
        <f>COUNTA('[2]LANC'!#REF!)</f>
        <v>1</v>
      </c>
      <c r="L49" s="13" t="e">
        <f t="shared" si="6"/>
        <v>#REF!</v>
      </c>
      <c r="M49" s="12">
        <f t="shared" si="3"/>
        <v>4136</v>
      </c>
      <c r="N49" s="12" t="e">
        <f t="shared" si="7"/>
        <v>#REF!</v>
      </c>
      <c r="O49" t="e">
        <f>MAX('[2]LANC'!#REF!)</f>
        <v>#REF!</v>
      </c>
      <c r="P49" s="14" t="e">
        <f>MAX('[2]LANC'!#REF!)</f>
        <v>#REF!</v>
      </c>
    </row>
    <row r="50" spans="1:16" ht="12.75" hidden="1">
      <c r="A50" s="1" t="s">
        <v>79</v>
      </c>
      <c r="B50" t="str">
        <f>'[2]LANC'!B32</f>
        <v>Gilmar Sebe</v>
      </c>
      <c r="C50" t="str">
        <f>'[2]LANC'!C34</f>
        <v>MG</v>
      </c>
      <c r="E50" s="11">
        <f>'[2]LANC'!F32</f>
        <v>145</v>
      </c>
      <c r="F50" s="11">
        <f>'[2]LANC'!G32</f>
        <v>143</v>
      </c>
      <c r="G50" s="11">
        <f>'[2]LANC'!H32</f>
        <v>158</v>
      </c>
      <c r="I50" s="12">
        <f t="shared" si="5"/>
        <v>446</v>
      </c>
      <c r="J50" s="12"/>
      <c r="K50" s="1">
        <f>COUNTA('[2]LANC'!#REF!)</f>
        <v>1</v>
      </c>
      <c r="L50" s="13">
        <f t="shared" si="6"/>
        <v>446</v>
      </c>
      <c r="M50" s="12">
        <f t="shared" si="3"/>
        <v>4136</v>
      </c>
      <c r="N50" s="12">
        <f t="shared" si="7"/>
        <v>249</v>
      </c>
      <c r="O50" t="e">
        <f>MAX('[2]LANC'!#REF!)</f>
        <v>#REF!</v>
      </c>
      <c r="P50" s="14" t="e">
        <f>MAX('[2]LANC'!#REF!)</f>
        <v>#REF!</v>
      </c>
    </row>
    <row r="51" spans="1:16" ht="12.75" hidden="1">
      <c r="A51" s="1" t="s">
        <v>80</v>
      </c>
      <c r="B51" t="str">
        <f>'[2]LANC'!B41</f>
        <v>Paulo Araújo</v>
      </c>
      <c r="C51" t="str">
        <f>'[2]LANC'!C43</f>
        <v>PA</v>
      </c>
      <c r="E51" s="11">
        <f>'[2]LANC'!F41</f>
        <v>137</v>
      </c>
      <c r="F51" s="11">
        <f>'[2]LANC'!G41</f>
        <v>124</v>
      </c>
      <c r="G51" s="11">
        <f>'[2]LANC'!H41</f>
        <v>144</v>
      </c>
      <c r="I51" s="12">
        <f t="shared" si="5"/>
        <v>405</v>
      </c>
      <c r="J51" s="12"/>
      <c r="K51" s="1">
        <f>COUNTA('[2]LANC'!#REF!)</f>
        <v>1</v>
      </c>
      <c r="L51" s="13">
        <f t="shared" si="6"/>
        <v>405</v>
      </c>
      <c r="M51" s="12">
        <f t="shared" si="3"/>
        <v>4136</v>
      </c>
      <c r="N51" s="12">
        <f t="shared" si="7"/>
        <v>290</v>
      </c>
      <c r="O51" t="e">
        <f>MAX('[2]LANC'!#REF!)</f>
        <v>#REF!</v>
      </c>
      <c r="P51" s="14" t="e">
        <f>MAX('[2]LANC'!#REF!)</f>
        <v>#REF!</v>
      </c>
    </row>
    <row r="52" spans="1:16" ht="12.75" hidden="1">
      <c r="A52" s="1" t="s">
        <v>81</v>
      </c>
      <c r="B52" t="e">
        <f>'[2]LANC'!#REF!</f>
        <v>#REF!</v>
      </c>
      <c r="C52" t="e">
        <f>'[2]LANC'!#REF!</f>
        <v>#REF!</v>
      </c>
      <c r="E52" s="11" t="e">
        <f>'[2]LANC'!#REF!</f>
        <v>#REF!</v>
      </c>
      <c r="F52" s="11" t="e">
        <f>'[2]LANC'!#REF!</f>
        <v>#REF!</v>
      </c>
      <c r="G52" s="11" t="e">
        <f>'[2]LANC'!#REF!</f>
        <v>#REF!</v>
      </c>
      <c r="I52" s="12" t="e">
        <f t="shared" si="5"/>
        <v>#REF!</v>
      </c>
      <c r="J52" s="12"/>
      <c r="K52" s="1">
        <f>COUNTA('[2]LANC'!#REF!)</f>
        <v>1</v>
      </c>
      <c r="L52" s="13" t="e">
        <f t="shared" si="6"/>
        <v>#REF!</v>
      </c>
      <c r="M52" s="12">
        <f t="shared" si="3"/>
        <v>4136</v>
      </c>
      <c r="N52" s="12" t="e">
        <f t="shared" si="7"/>
        <v>#REF!</v>
      </c>
      <c r="O52" t="e">
        <f>MAX('[2]LANC'!#REF!)</f>
        <v>#REF!</v>
      </c>
      <c r="P52" s="14" t="e">
        <f>MAX('[2]LANC'!#REF!)</f>
        <v>#REF!</v>
      </c>
    </row>
    <row r="53" spans="1:16" ht="12.75" hidden="1">
      <c r="A53" s="1" t="s">
        <v>82</v>
      </c>
      <c r="B53" t="str">
        <f>'[2]LANC'!B31</f>
        <v>Billy Drigla</v>
      </c>
      <c r="C53" t="str">
        <f>'[2]LANC'!C33</f>
        <v>MG</v>
      </c>
      <c r="E53" s="11">
        <f>'[2]LANC'!F31</f>
        <v>182</v>
      </c>
      <c r="F53" s="11">
        <f>'[2]LANC'!G31</f>
        <v>200</v>
      </c>
      <c r="G53" s="11">
        <f>'[2]LANC'!H31</f>
        <v>169</v>
      </c>
      <c r="I53" s="12">
        <f t="shared" si="5"/>
        <v>551</v>
      </c>
      <c r="J53" s="12"/>
      <c r="K53" s="1">
        <f>COUNTA('[2]LANC'!#REF!)</f>
        <v>1</v>
      </c>
      <c r="L53" s="13">
        <f t="shared" si="6"/>
        <v>551</v>
      </c>
      <c r="M53" s="12">
        <f t="shared" si="3"/>
        <v>4136</v>
      </c>
      <c r="N53" s="12">
        <f t="shared" si="7"/>
        <v>144</v>
      </c>
      <c r="O53" t="e">
        <f>MAX('[2]LANC'!#REF!)</f>
        <v>#REF!</v>
      </c>
      <c r="P53" s="14" t="e">
        <f>MAX('[2]LANC'!#REF!)</f>
        <v>#REF!</v>
      </c>
    </row>
    <row r="54" spans="1:16" ht="12.75" hidden="1">
      <c r="A54" s="1" t="s">
        <v>83</v>
      </c>
      <c r="B54" t="e">
        <f>'[2]LANC'!#REF!</f>
        <v>#REF!</v>
      </c>
      <c r="C54" t="str">
        <f>'[2]LANC'!C45</f>
        <v>RJ</v>
      </c>
      <c r="E54" s="11" t="e">
        <f>'[2]LANC'!#REF!</f>
        <v>#REF!</v>
      </c>
      <c r="F54" s="11" t="e">
        <f>'[2]LANC'!#REF!</f>
        <v>#REF!</v>
      </c>
      <c r="G54" s="11" t="e">
        <f>'[2]LANC'!#REF!</f>
        <v>#REF!</v>
      </c>
      <c r="I54" s="12" t="e">
        <f t="shared" si="5"/>
        <v>#REF!</v>
      </c>
      <c r="J54" s="12"/>
      <c r="K54" s="1">
        <f>COUNTA('[2]LANC'!#REF!)</f>
        <v>1</v>
      </c>
      <c r="L54" s="13" t="e">
        <f t="shared" si="6"/>
        <v>#REF!</v>
      </c>
      <c r="M54" s="12">
        <f t="shared" si="3"/>
        <v>4136</v>
      </c>
      <c r="N54" s="12" t="e">
        <f t="shared" si="7"/>
        <v>#REF!</v>
      </c>
      <c r="O54" t="e">
        <f>MAX('[2]LANC'!#REF!)</f>
        <v>#REF!</v>
      </c>
      <c r="P54" s="14" t="e">
        <f>MAX('[2]LANC'!#REF!)</f>
        <v>#REF!</v>
      </c>
    </row>
    <row r="55" spans="1:16" ht="12.75" hidden="1">
      <c r="A55" s="1" t="s">
        <v>84</v>
      </c>
      <c r="B55" t="str">
        <f>'[2]LANC'!B44</f>
        <v>Guilherme Salles</v>
      </c>
      <c r="C55" t="e">
        <f>'[2]LANC'!#REF!</f>
        <v>#REF!</v>
      </c>
      <c r="E55" s="11">
        <f>'[2]LANC'!F44</f>
        <v>135</v>
      </c>
      <c r="F55" s="11">
        <f>'[2]LANC'!G44</f>
        <v>168</v>
      </c>
      <c r="G55" s="11">
        <f>'[2]LANC'!H44</f>
        <v>180</v>
      </c>
      <c r="I55" s="12">
        <f t="shared" si="5"/>
        <v>483</v>
      </c>
      <c r="J55" s="12"/>
      <c r="K55" s="1">
        <f>COUNTA('[2]LANC'!#REF!)</f>
        <v>1</v>
      </c>
      <c r="L55" s="13">
        <f t="shared" si="6"/>
        <v>483</v>
      </c>
      <c r="M55" s="12">
        <f t="shared" si="3"/>
        <v>4136</v>
      </c>
      <c r="N55" s="12">
        <f t="shared" si="7"/>
        <v>212</v>
      </c>
      <c r="O55" t="e">
        <f>MAX('[2]LANC'!#REF!)</f>
        <v>#REF!</v>
      </c>
      <c r="P55" s="14" t="e">
        <f>MAX('[2]LANC'!#REF!)</f>
        <v>#REF!</v>
      </c>
    </row>
    <row r="56" spans="1:16" ht="12.75" hidden="1">
      <c r="A56" s="1" t="s">
        <v>85</v>
      </c>
      <c r="B56" t="str">
        <f>'[2]LANC'!B37</f>
        <v>Tatá Pinheiro</v>
      </c>
      <c r="C56" t="str">
        <f>'[2]LANC'!C41</f>
        <v>PE</v>
      </c>
      <c r="E56" s="11">
        <f>'[2]LANC'!F37</f>
        <v>182</v>
      </c>
      <c r="F56" s="11">
        <f>'[2]LANC'!G37</f>
        <v>149</v>
      </c>
      <c r="G56" s="11">
        <f>'[2]LANC'!H37</f>
        <v>173</v>
      </c>
      <c r="I56" s="12">
        <f t="shared" si="5"/>
        <v>504</v>
      </c>
      <c r="J56" s="12"/>
      <c r="K56" s="1">
        <f>COUNTA('[2]LANC'!#REF!)</f>
        <v>1</v>
      </c>
      <c r="L56" s="13">
        <f t="shared" si="6"/>
        <v>504</v>
      </c>
      <c r="M56" s="12">
        <f t="shared" si="3"/>
        <v>4136</v>
      </c>
      <c r="N56" s="12">
        <f t="shared" si="7"/>
        <v>191</v>
      </c>
      <c r="O56" t="e">
        <f>MAX('[2]LANC'!#REF!)</f>
        <v>#REF!</v>
      </c>
      <c r="P56" s="14" t="e">
        <f>MAX('[2]LANC'!#REF!)</f>
        <v>#REF!</v>
      </c>
    </row>
    <row r="57" spans="1:16" ht="12.75" hidden="1">
      <c r="A57" s="1" t="s">
        <v>86</v>
      </c>
      <c r="B57" t="e">
        <f>'[2]LANC'!#REF!</f>
        <v>#REF!</v>
      </c>
      <c r="C57" t="e">
        <f>'[2]LANC'!#REF!</f>
        <v>#REF!</v>
      </c>
      <c r="E57" s="11" t="e">
        <f>'[2]LANC'!#REF!</f>
        <v>#REF!</v>
      </c>
      <c r="F57" s="11" t="e">
        <f>'[2]LANC'!#REF!</f>
        <v>#REF!</v>
      </c>
      <c r="G57" s="11" t="e">
        <f>'[2]LANC'!#REF!</f>
        <v>#REF!</v>
      </c>
      <c r="I57" s="12" t="e">
        <f t="shared" si="5"/>
        <v>#REF!</v>
      </c>
      <c r="J57" s="12"/>
      <c r="K57" s="1">
        <f>COUNTA('[2]LANC'!#REF!)</f>
        <v>1</v>
      </c>
      <c r="L57" s="13" t="e">
        <f t="shared" si="6"/>
        <v>#REF!</v>
      </c>
      <c r="M57" s="12">
        <f t="shared" si="3"/>
        <v>4136</v>
      </c>
      <c r="N57" s="12" t="e">
        <f t="shared" si="7"/>
        <v>#REF!</v>
      </c>
      <c r="O57" t="e">
        <f>MAX('[2]LANC'!#REF!)</f>
        <v>#REF!</v>
      </c>
      <c r="P57" s="14" t="e">
        <f>MAX('[2]LANC'!#REF!)</f>
        <v>#REF!</v>
      </c>
    </row>
    <row r="58" spans="1:16" ht="12.75" hidden="1">
      <c r="A58" s="1" t="s">
        <v>87</v>
      </c>
      <c r="B58" t="str">
        <f>'[2]LANC'!B38</f>
        <v>Paulo Brandão</v>
      </c>
      <c r="E58" s="11">
        <f>'[2]LANC'!F38</f>
        <v>238</v>
      </c>
      <c r="F58" s="11">
        <f>'[2]LANC'!G38</f>
        <v>174</v>
      </c>
      <c r="G58" s="11">
        <f>'[2]LANC'!H38</f>
        <v>184</v>
      </c>
      <c r="I58" s="12">
        <f t="shared" si="5"/>
        <v>596</v>
      </c>
      <c r="J58" s="12"/>
      <c r="K58" s="1">
        <f>COUNTA('[2]LANC'!#REF!)</f>
        <v>1</v>
      </c>
      <c r="L58" s="13">
        <f t="shared" si="6"/>
        <v>596</v>
      </c>
      <c r="M58" s="12">
        <f t="shared" si="3"/>
        <v>4136</v>
      </c>
      <c r="N58" s="12">
        <f t="shared" si="7"/>
        <v>99</v>
      </c>
      <c r="O58" t="e">
        <f>MAX('[2]LANC'!#REF!)</f>
        <v>#REF!</v>
      </c>
      <c r="P58" s="14" t="e">
        <f>MAX('[2]LANC'!#REF!)</f>
        <v>#REF!</v>
      </c>
    </row>
    <row r="59" spans="1:16" ht="12.75" hidden="1">
      <c r="A59" s="1" t="s">
        <v>88</v>
      </c>
      <c r="B59" t="str">
        <f>'[2]LANC'!B39</f>
        <v>Carl Roichman</v>
      </c>
      <c r="E59" s="11">
        <f>'[2]LANC'!F39</f>
        <v>157</v>
      </c>
      <c r="F59" s="11">
        <f>'[2]LANC'!G39</f>
        <v>137</v>
      </c>
      <c r="G59" s="11">
        <f>'[2]LANC'!H39</f>
        <v>167</v>
      </c>
      <c r="I59" s="12">
        <f t="shared" si="5"/>
        <v>461</v>
      </c>
      <c r="J59" s="12"/>
      <c r="K59" s="1">
        <f>COUNTA('[2]LANC'!#REF!)</f>
        <v>1</v>
      </c>
      <c r="L59" s="13">
        <f t="shared" si="6"/>
        <v>461</v>
      </c>
      <c r="M59" s="12">
        <f t="shared" si="3"/>
        <v>4136</v>
      </c>
      <c r="N59" s="12">
        <f t="shared" si="7"/>
        <v>234</v>
      </c>
      <c r="O59" t="e">
        <f>MAX('[2]LANC'!#REF!)</f>
        <v>#REF!</v>
      </c>
      <c r="P59" s="14" t="e">
        <f>MAX('[2]LANC'!#REF!)</f>
        <v>#REF!</v>
      </c>
    </row>
    <row r="60" spans="2:16" ht="12.75" hidden="1">
      <c r="B60" t="e">
        <f>'[2]LANC'!#REF!</f>
        <v>#REF!</v>
      </c>
      <c r="E60" s="11" t="e">
        <f>'[2]LANC'!#REF!</f>
        <v>#REF!</v>
      </c>
      <c r="F60" s="11" t="e">
        <f>'[2]LANC'!#REF!</f>
        <v>#REF!</v>
      </c>
      <c r="G60" s="11" t="e">
        <f>'[2]LANC'!#REF!</f>
        <v>#REF!</v>
      </c>
      <c r="I60" s="12" t="e">
        <f t="shared" si="5"/>
        <v>#REF!</v>
      </c>
      <c r="J60" s="12"/>
      <c r="K60" s="1">
        <f>COUNTA('[2]LANC'!#REF!)</f>
        <v>1</v>
      </c>
      <c r="L60" s="13" t="e">
        <f t="shared" si="6"/>
        <v>#REF!</v>
      </c>
      <c r="M60" s="12">
        <f t="shared" si="3"/>
        <v>4136</v>
      </c>
      <c r="N60" s="12" t="e">
        <f t="shared" si="7"/>
        <v>#REF!</v>
      </c>
      <c r="O60" t="e">
        <f>MAX('[2]LANC'!#REF!)</f>
        <v>#REF!</v>
      </c>
      <c r="P60" s="14" t="e">
        <f>MAX('[2]LANC'!#REF!)</f>
        <v>#REF!</v>
      </c>
    </row>
    <row r="61" spans="2:16" ht="12.75" hidden="1">
      <c r="B61" t="e">
        <f>'[2]LANC'!#REF!</f>
        <v>#REF!</v>
      </c>
      <c r="E61" s="11" t="e">
        <f>'[2]LANC'!#REF!</f>
        <v>#REF!</v>
      </c>
      <c r="F61" s="11" t="e">
        <f>'[2]LANC'!#REF!</f>
        <v>#REF!</v>
      </c>
      <c r="G61" s="11" t="e">
        <f>'[2]LANC'!#REF!</f>
        <v>#REF!</v>
      </c>
      <c r="I61" s="12" t="e">
        <f t="shared" si="5"/>
        <v>#REF!</v>
      </c>
      <c r="J61" s="12"/>
      <c r="K61" s="1">
        <f>COUNTA('[2]LANC'!#REF!)</f>
        <v>1</v>
      </c>
      <c r="L61" s="13" t="e">
        <f t="shared" si="6"/>
        <v>#REF!</v>
      </c>
      <c r="M61" s="12">
        <f t="shared" si="3"/>
        <v>4136</v>
      </c>
      <c r="N61" s="12" t="e">
        <f t="shared" si="7"/>
        <v>#REF!</v>
      </c>
      <c r="O61" t="e">
        <f>MAX('[2]LANC'!#REF!)</f>
        <v>#REF!</v>
      </c>
      <c r="P61" s="14" t="e">
        <f>MAX('[2]LANC'!#REF!)</f>
        <v>#REF!</v>
      </c>
    </row>
    <row r="62" spans="2:16" ht="12.75" hidden="1">
      <c r="B62" t="e">
        <f>'[2]LANC'!#REF!</f>
        <v>#REF!</v>
      </c>
      <c r="E62" s="11" t="e">
        <f>'[2]LANC'!#REF!</f>
        <v>#REF!</v>
      </c>
      <c r="F62" s="11" t="e">
        <f>'[2]LANC'!#REF!</f>
        <v>#REF!</v>
      </c>
      <c r="G62" s="11" t="e">
        <f>'[2]LANC'!#REF!</f>
        <v>#REF!</v>
      </c>
      <c r="I62" s="12" t="e">
        <f t="shared" si="5"/>
        <v>#REF!</v>
      </c>
      <c r="J62" s="12"/>
      <c r="K62" s="1">
        <f>COUNTA('[2]LANC'!#REF!)</f>
        <v>1</v>
      </c>
      <c r="L62" s="13" t="e">
        <f t="shared" si="6"/>
        <v>#REF!</v>
      </c>
      <c r="M62" s="12">
        <f t="shared" si="3"/>
        <v>4136</v>
      </c>
      <c r="N62" s="12" t="e">
        <f t="shared" si="7"/>
        <v>#REF!</v>
      </c>
      <c r="O62" t="e">
        <f>MAX('[2]LANC'!#REF!)</f>
        <v>#REF!</v>
      </c>
      <c r="P62" s="14" t="e">
        <f>MAX('[2]LANC'!#REF!)</f>
        <v>#REF!</v>
      </c>
    </row>
    <row r="63" spans="2:16" ht="12.75" hidden="1">
      <c r="B63" t="e">
        <f>'[2]LANC'!#REF!</f>
        <v>#REF!</v>
      </c>
      <c r="E63" s="11" t="e">
        <f>'[2]LANC'!#REF!</f>
        <v>#REF!</v>
      </c>
      <c r="F63" s="11" t="e">
        <f>'[2]LANC'!#REF!</f>
        <v>#REF!</v>
      </c>
      <c r="G63" s="11" t="e">
        <f>'[2]LANC'!#REF!</f>
        <v>#REF!</v>
      </c>
      <c r="I63" s="12" t="e">
        <f t="shared" si="5"/>
        <v>#REF!</v>
      </c>
      <c r="J63" s="12"/>
      <c r="K63" s="1">
        <f>COUNTA('[2]LANC'!#REF!)</f>
        <v>1</v>
      </c>
      <c r="L63" s="13" t="e">
        <f t="shared" si="6"/>
        <v>#REF!</v>
      </c>
      <c r="M63" s="12">
        <f t="shared" si="3"/>
        <v>4136</v>
      </c>
      <c r="N63" s="12" t="e">
        <f t="shared" si="7"/>
        <v>#REF!</v>
      </c>
      <c r="O63" t="e">
        <f>MAX('[2]LANC'!#REF!)</f>
        <v>#REF!</v>
      </c>
      <c r="P63" s="14" t="e">
        <f>MAX('[2]LANC'!#REF!)</f>
        <v>#REF!</v>
      </c>
    </row>
    <row r="64" spans="2:16" ht="12.75" hidden="1">
      <c r="B64" t="e">
        <f>'[2]LANC'!#REF!</f>
        <v>#REF!</v>
      </c>
      <c r="E64" s="11" t="e">
        <f>'[2]LANC'!#REF!</f>
        <v>#REF!</v>
      </c>
      <c r="F64" s="11" t="e">
        <f>'[2]LANC'!#REF!</f>
        <v>#REF!</v>
      </c>
      <c r="G64" s="11" t="e">
        <f>'[2]LANC'!#REF!</f>
        <v>#REF!</v>
      </c>
      <c r="I64" s="12" t="e">
        <f t="shared" si="5"/>
        <v>#REF!</v>
      </c>
      <c r="J64" s="12"/>
      <c r="K64" s="1">
        <f>COUNTA('[2]LANC'!#REF!)</f>
        <v>1</v>
      </c>
      <c r="L64" s="13" t="e">
        <f t="shared" si="6"/>
        <v>#REF!</v>
      </c>
      <c r="M64" s="12">
        <f t="shared" si="3"/>
        <v>4136</v>
      </c>
      <c r="N64" s="12" t="e">
        <f t="shared" si="7"/>
        <v>#REF!</v>
      </c>
      <c r="O64" t="e">
        <f>MAX('[2]LANC'!#REF!)</f>
        <v>#REF!</v>
      </c>
      <c r="P64" s="14" t="e">
        <f>MAX('[2]LANC'!#REF!)</f>
        <v>#REF!</v>
      </c>
    </row>
    <row r="65" spans="2:16" ht="12.75" hidden="1">
      <c r="B65" t="e">
        <f>'[2]LANC'!#REF!</f>
        <v>#REF!</v>
      </c>
      <c r="E65" s="11" t="e">
        <f>'[2]LANC'!#REF!</f>
        <v>#REF!</v>
      </c>
      <c r="F65" s="11" t="e">
        <f>'[2]LANC'!#REF!</f>
        <v>#REF!</v>
      </c>
      <c r="G65" s="11" t="e">
        <f>'[2]LANC'!#REF!</f>
        <v>#REF!</v>
      </c>
      <c r="I65" s="12" t="e">
        <f t="shared" si="5"/>
        <v>#REF!</v>
      </c>
      <c r="J65" s="12"/>
      <c r="K65" s="1">
        <f>COUNTA('[2]LANC'!#REF!)</f>
        <v>1</v>
      </c>
      <c r="L65" s="13" t="e">
        <f t="shared" si="6"/>
        <v>#REF!</v>
      </c>
      <c r="M65" s="12">
        <f t="shared" si="3"/>
        <v>4136</v>
      </c>
      <c r="N65" s="12" t="e">
        <f t="shared" si="7"/>
        <v>#REF!</v>
      </c>
      <c r="O65" t="e">
        <f>MAX('[2]LANC'!#REF!)</f>
        <v>#REF!</v>
      </c>
      <c r="P65" s="14" t="e">
        <f>MAX('[2]LANC'!#REF!)</f>
        <v>#REF!</v>
      </c>
    </row>
    <row r="66" spans="2:16" ht="12.75" hidden="1">
      <c r="B66" t="e">
        <f>'[2]LANC'!#REF!</f>
        <v>#REF!</v>
      </c>
      <c r="E66" s="11" t="e">
        <f>'[2]LANC'!#REF!</f>
        <v>#REF!</v>
      </c>
      <c r="F66" s="11" t="e">
        <f>'[2]LANC'!#REF!</f>
        <v>#REF!</v>
      </c>
      <c r="G66" s="11" t="e">
        <f>'[2]LANC'!#REF!</f>
        <v>#REF!</v>
      </c>
      <c r="I66" s="12" t="e">
        <f t="shared" si="5"/>
        <v>#REF!</v>
      </c>
      <c r="J66" s="12"/>
      <c r="K66" s="1">
        <f>COUNTA('[2]LANC'!#REF!)</f>
        <v>1</v>
      </c>
      <c r="L66" s="13" t="e">
        <f t="shared" si="6"/>
        <v>#REF!</v>
      </c>
      <c r="M66" s="12">
        <f t="shared" si="3"/>
        <v>4136</v>
      </c>
      <c r="N66" s="12" t="e">
        <f t="shared" si="7"/>
        <v>#REF!</v>
      </c>
      <c r="O66" t="e">
        <f>MAX('[2]LANC'!#REF!)</f>
        <v>#REF!</v>
      </c>
      <c r="P66" s="14" t="e">
        <f>MAX('[2]LANC'!#REF!)</f>
        <v>#REF!</v>
      </c>
    </row>
    <row r="67" spans="2:16" ht="12.75" hidden="1">
      <c r="B67" t="e">
        <f>'[2]LANC'!#REF!</f>
        <v>#REF!</v>
      </c>
      <c r="E67" s="11" t="e">
        <f>'[2]LANC'!#REF!</f>
        <v>#REF!</v>
      </c>
      <c r="F67" s="11" t="e">
        <f>'[2]LANC'!#REF!</f>
        <v>#REF!</v>
      </c>
      <c r="G67" s="11" t="e">
        <f>'[2]LANC'!#REF!</f>
        <v>#REF!</v>
      </c>
      <c r="I67" s="12" t="e">
        <f t="shared" si="5"/>
        <v>#REF!</v>
      </c>
      <c r="J67" s="12"/>
      <c r="K67" s="1">
        <f>COUNTA('[2]LANC'!#REF!)</f>
        <v>1</v>
      </c>
      <c r="L67" s="13" t="e">
        <f t="shared" si="6"/>
        <v>#REF!</v>
      </c>
      <c r="M67" s="12">
        <f t="shared" si="3"/>
        <v>4136</v>
      </c>
      <c r="N67" s="12" t="e">
        <f t="shared" si="7"/>
        <v>#REF!</v>
      </c>
      <c r="O67" t="e">
        <f>MAX('[2]LANC'!#REF!)</f>
        <v>#REF!</v>
      </c>
      <c r="P67" s="14" t="e">
        <f>MAX('[2]LANC'!#REF!)</f>
        <v>#REF!</v>
      </c>
    </row>
    <row r="68" spans="2:16" ht="12.75" hidden="1">
      <c r="B68" t="e">
        <f>'[2]LANC'!#REF!</f>
        <v>#REF!</v>
      </c>
      <c r="E68" s="11" t="e">
        <f>'[2]LANC'!#REF!</f>
        <v>#REF!</v>
      </c>
      <c r="F68" s="11" t="e">
        <f>'[2]LANC'!#REF!</f>
        <v>#REF!</v>
      </c>
      <c r="G68" s="11" t="e">
        <f>'[2]LANC'!#REF!</f>
        <v>#REF!</v>
      </c>
      <c r="I68" s="12" t="e">
        <f t="shared" si="5"/>
        <v>#REF!</v>
      </c>
      <c r="J68" s="12"/>
      <c r="K68" s="1">
        <f>COUNTA('[2]LANC'!#REF!)</f>
        <v>1</v>
      </c>
      <c r="L68" s="13" t="e">
        <f t="shared" si="6"/>
        <v>#REF!</v>
      </c>
      <c r="M68" s="12">
        <f t="shared" si="3"/>
        <v>4136</v>
      </c>
      <c r="N68" s="12" t="e">
        <f t="shared" si="7"/>
        <v>#REF!</v>
      </c>
      <c r="O68" t="e">
        <f>MAX('[2]LANC'!#REF!)</f>
        <v>#REF!</v>
      </c>
      <c r="P68" s="14" t="e">
        <f>MAX('[2]LANC'!#REF!)</f>
        <v>#REF!</v>
      </c>
    </row>
    <row r="69" spans="2:16" ht="12.75" hidden="1">
      <c r="B69" t="e">
        <f>'[2]LANC'!#REF!</f>
        <v>#REF!</v>
      </c>
      <c r="E69" s="11" t="e">
        <f>'[2]LANC'!#REF!</f>
        <v>#REF!</v>
      </c>
      <c r="F69" s="11" t="e">
        <f>'[2]LANC'!#REF!</f>
        <v>#REF!</v>
      </c>
      <c r="G69" s="11" t="e">
        <f>'[2]LANC'!#REF!</f>
        <v>#REF!</v>
      </c>
      <c r="I69" s="12" t="e">
        <f t="shared" si="5"/>
        <v>#REF!</v>
      </c>
      <c r="J69" s="12"/>
      <c r="K69" s="1">
        <f>COUNTA('[2]LANC'!#REF!)</f>
        <v>1</v>
      </c>
      <c r="L69" s="13" t="e">
        <f t="shared" si="6"/>
        <v>#REF!</v>
      </c>
      <c r="M69" s="12">
        <f t="shared" si="3"/>
        <v>4136</v>
      </c>
      <c r="N69" s="12" t="e">
        <f t="shared" si="7"/>
        <v>#REF!</v>
      </c>
      <c r="O69" t="e">
        <f>MAX('[2]LANC'!#REF!)</f>
        <v>#REF!</v>
      </c>
      <c r="P69" s="14" t="e">
        <f>MAX('[2]LANC'!#REF!)</f>
        <v>#REF!</v>
      </c>
    </row>
    <row r="70" spans="2:16" ht="12.75" hidden="1">
      <c r="B70" t="e">
        <f>'[2]LANC'!#REF!</f>
        <v>#REF!</v>
      </c>
      <c r="E70" s="11" t="e">
        <f>'[2]LANC'!#REF!</f>
        <v>#REF!</v>
      </c>
      <c r="F70" s="11" t="e">
        <f>'[2]LANC'!#REF!</f>
        <v>#REF!</v>
      </c>
      <c r="G70" s="11" t="e">
        <f>'[2]LANC'!#REF!</f>
        <v>#REF!</v>
      </c>
      <c r="I70" s="12" t="e">
        <f t="shared" si="5"/>
        <v>#REF!</v>
      </c>
      <c r="J70" s="12"/>
      <c r="K70" s="1">
        <f>COUNTA('[2]LANC'!#REF!)</f>
        <v>1</v>
      </c>
      <c r="L70" s="13" t="e">
        <f t="shared" si="6"/>
        <v>#REF!</v>
      </c>
      <c r="M70" s="12">
        <f t="shared" si="3"/>
        <v>4136</v>
      </c>
      <c r="N70" s="12" t="e">
        <f t="shared" si="7"/>
        <v>#REF!</v>
      </c>
      <c r="O70" t="e">
        <f>MAX('[2]LANC'!#REF!)</f>
        <v>#REF!</v>
      </c>
      <c r="P70" s="14" t="e">
        <f>MAX('[2]LANC'!#REF!)</f>
        <v>#REF!</v>
      </c>
    </row>
    <row r="71" spans="2:16" ht="12.75" hidden="1">
      <c r="B71" t="e">
        <f>'[2]LANC'!#REF!</f>
        <v>#REF!</v>
      </c>
      <c r="E71" s="11" t="e">
        <f>'[2]LANC'!#REF!</f>
        <v>#REF!</v>
      </c>
      <c r="F71" s="11" t="e">
        <f>'[2]LANC'!#REF!</f>
        <v>#REF!</v>
      </c>
      <c r="G71" s="11" t="e">
        <f>'[2]LANC'!#REF!</f>
        <v>#REF!</v>
      </c>
      <c r="I71" s="12" t="e">
        <f t="shared" si="5"/>
        <v>#REF!</v>
      </c>
      <c r="J71" s="12"/>
      <c r="K71" s="1">
        <f>COUNTA('[2]LANC'!#REF!)</f>
        <v>1</v>
      </c>
      <c r="L71" s="13" t="e">
        <f t="shared" si="6"/>
        <v>#REF!</v>
      </c>
      <c r="M71" s="12">
        <f t="shared" si="3"/>
        <v>4136</v>
      </c>
      <c r="N71" s="12" t="e">
        <f t="shared" si="7"/>
        <v>#REF!</v>
      </c>
      <c r="O71" t="e">
        <f>MAX('[2]LANC'!#REF!)</f>
        <v>#REF!</v>
      </c>
      <c r="P71" s="14" t="e">
        <f>MAX('[2]LANC'!#REF!)</f>
        <v>#REF!</v>
      </c>
    </row>
    <row r="72" spans="2:16" ht="12.75" hidden="1">
      <c r="B72" t="e">
        <f>'[2]LANC'!#REF!</f>
        <v>#REF!</v>
      </c>
      <c r="E72" s="11" t="e">
        <f>'[2]LANC'!#REF!</f>
        <v>#REF!</v>
      </c>
      <c r="F72" s="11" t="e">
        <f>'[2]LANC'!#REF!</f>
        <v>#REF!</v>
      </c>
      <c r="G72" s="11" t="e">
        <f>'[2]LANC'!#REF!</f>
        <v>#REF!</v>
      </c>
      <c r="I72" s="12" t="e">
        <f t="shared" si="5"/>
        <v>#REF!</v>
      </c>
      <c r="J72" s="12"/>
      <c r="K72" s="1">
        <f>COUNTA('[2]LANC'!#REF!)</f>
        <v>1</v>
      </c>
      <c r="L72" s="13" t="e">
        <f t="shared" si="6"/>
        <v>#REF!</v>
      </c>
      <c r="M72" s="12">
        <f t="shared" si="3"/>
        <v>4136</v>
      </c>
      <c r="N72" s="12" t="e">
        <f t="shared" si="7"/>
        <v>#REF!</v>
      </c>
      <c r="O72" t="e">
        <f>MAX('[2]LANC'!#REF!)</f>
        <v>#REF!</v>
      </c>
      <c r="P72" s="14" t="e">
        <f>MAX('[2]LANC'!#REF!)</f>
        <v>#REF!</v>
      </c>
    </row>
    <row r="73" spans="2:16" ht="12.75" hidden="1">
      <c r="B73" t="e">
        <f>'[2]LANC'!#REF!</f>
        <v>#REF!</v>
      </c>
      <c r="E73" s="11" t="e">
        <f>'[2]LANC'!#REF!</f>
        <v>#REF!</v>
      </c>
      <c r="F73" s="11" t="e">
        <f>'[2]LANC'!#REF!</f>
        <v>#REF!</v>
      </c>
      <c r="G73" s="11" t="e">
        <f>'[2]LANC'!#REF!</f>
        <v>#REF!</v>
      </c>
      <c r="I73" s="12" t="e">
        <f t="shared" si="5"/>
        <v>#REF!</v>
      </c>
      <c r="J73" s="12"/>
      <c r="K73" s="1">
        <f>COUNTA('[2]LANC'!#REF!)</f>
        <v>1</v>
      </c>
      <c r="L73" s="13" t="e">
        <f t="shared" si="6"/>
        <v>#REF!</v>
      </c>
      <c r="M73" s="12">
        <f t="shared" si="3"/>
        <v>4136</v>
      </c>
      <c r="N73" s="12" t="e">
        <f t="shared" si="7"/>
        <v>#REF!</v>
      </c>
      <c r="O73" t="e">
        <f>MAX('[2]LANC'!#REF!)</f>
        <v>#REF!</v>
      </c>
      <c r="P73" s="14" t="e">
        <f>MAX('[2]LANC'!#REF!)</f>
        <v>#REF!</v>
      </c>
    </row>
    <row r="74" spans="2:16" ht="12.75" hidden="1">
      <c r="B74" t="e">
        <f>'[2]LANC'!#REF!</f>
        <v>#REF!</v>
      </c>
      <c r="E74" s="11" t="e">
        <f>'[2]LANC'!#REF!</f>
        <v>#REF!</v>
      </c>
      <c r="F74" s="11" t="e">
        <f>'[2]LANC'!#REF!</f>
        <v>#REF!</v>
      </c>
      <c r="G74" s="11" t="e">
        <f>'[2]LANC'!#REF!</f>
        <v>#REF!</v>
      </c>
      <c r="I74" s="12" t="e">
        <f t="shared" si="5"/>
        <v>#REF!</v>
      </c>
      <c r="J74" s="12"/>
      <c r="K74" s="1">
        <f>COUNTA('[2]LANC'!#REF!)</f>
        <v>1</v>
      </c>
      <c r="L74" s="13" t="e">
        <f t="shared" si="6"/>
        <v>#REF!</v>
      </c>
      <c r="M74" s="12">
        <f aca="true" t="shared" si="8" ref="M74:M93">$J$10-J74</f>
        <v>4136</v>
      </c>
      <c r="N74" s="12" t="e">
        <f t="shared" si="7"/>
        <v>#REF!</v>
      </c>
      <c r="O74" t="e">
        <f>MAX('[2]LANC'!#REF!)</f>
        <v>#REF!</v>
      </c>
      <c r="P74" s="14" t="e">
        <f>MAX('[2]LANC'!#REF!)</f>
        <v>#REF!</v>
      </c>
    </row>
    <row r="75" spans="2:16" ht="12.75" hidden="1">
      <c r="B75" t="e">
        <f>'[2]LANC'!#REF!</f>
        <v>#REF!</v>
      </c>
      <c r="E75" s="11" t="e">
        <f>'[2]LANC'!#REF!</f>
        <v>#REF!</v>
      </c>
      <c r="F75" s="11" t="e">
        <f>'[2]LANC'!#REF!</f>
        <v>#REF!</v>
      </c>
      <c r="G75" s="11" t="e">
        <f>'[2]LANC'!#REF!</f>
        <v>#REF!</v>
      </c>
      <c r="I75" s="12" t="e">
        <f t="shared" si="5"/>
        <v>#REF!</v>
      </c>
      <c r="J75" s="12"/>
      <c r="K75" s="1">
        <f>COUNTA('[2]LANC'!#REF!)</f>
        <v>1</v>
      </c>
      <c r="L75" s="13" t="e">
        <f t="shared" si="6"/>
        <v>#REF!</v>
      </c>
      <c r="M75" s="12">
        <f t="shared" si="8"/>
        <v>4136</v>
      </c>
      <c r="N75" s="12" t="e">
        <f t="shared" si="7"/>
        <v>#REF!</v>
      </c>
      <c r="O75" t="e">
        <f>MAX('[2]LANC'!#REF!)</f>
        <v>#REF!</v>
      </c>
      <c r="P75" s="14" t="e">
        <f>MAX('[2]LANC'!#REF!)</f>
        <v>#REF!</v>
      </c>
    </row>
    <row r="76" spans="2:16" ht="12.75" hidden="1">
      <c r="B76" t="e">
        <f>'[2]LANC'!#REF!</f>
        <v>#REF!</v>
      </c>
      <c r="E76" s="11" t="e">
        <f>'[2]LANC'!#REF!</f>
        <v>#REF!</v>
      </c>
      <c r="F76" s="11" t="e">
        <f>'[2]LANC'!#REF!</f>
        <v>#REF!</v>
      </c>
      <c r="G76" s="11" t="e">
        <f>'[2]LANC'!#REF!</f>
        <v>#REF!</v>
      </c>
      <c r="I76" s="12" t="e">
        <f t="shared" si="5"/>
        <v>#REF!</v>
      </c>
      <c r="J76" s="12"/>
      <c r="K76" s="1">
        <f>COUNTA('[2]LANC'!#REF!)</f>
        <v>1</v>
      </c>
      <c r="L76" s="13" t="e">
        <f t="shared" si="6"/>
        <v>#REF!</v>
      </c>
      <c r="M76" s="12">
        <f t="shared" si="8"/>
        <v>4136</v>
      </c>
      <c r="N76" s="12" t="e">
        <f t="shared" si="7"/>
        <v>#REF!</v>
      </c>
      <c r="O76" t="e">
        <f>MAX('[2]LANC'!#REF!)</f>
        <v>#REF!</v>
      </c>
      <c r="P76" s="14" t="e">
        <f>MAX('[2]LANC'!#REF!)</f>
        <v>#REF!</v>
      </c>
    </row>
    <row r="77" spans="2:16" ht="12.75" hidden="1">
      <c r="B77" t="e">
        <f>'[2]LANC'!#REF!</f>
        <v>#REF!</v>
      </c>
      <c r="E77" s="11" t="e">
        <f>'[2]LANC'!#REF!</f>
        <v>#REF!</v>
      </c>
      <c r="F77" s="11" t="e">
        <f>'[2]LANC'!#REF!</f>
        <v>#REF!</v>
      </c>
      <c r="G77" s="11" t="e">
        <f>'[2]LANC'!#REF!</f>
        <v>#REF!</v>
      </c>
      <c r="I77" s="12" t="e">
        <f t="shared" si="5"/>
        <v>#REF!</v>
      </c>
      <c r="J77" s="12"/>
      <c r="K77" s="1">
        <f>COUNTA('[2]LANC'!#REF!)</f>
        <v>1</v>
      </c>
      <c r="L77" s="13" t="e">
        <f t="shared" si="6"/>
        <v>#REF!</v>
      </c>
      <c r="M77" s="12">
        <f t="shared" si="8"/>
        <v>4136</v>
      </c>
      <c r="N77" s="12" t="e">
        <f t="shared" si="7"/>
        <v>#REF!</v>
      </c>
      <c r="O77" t="e">
        <f>MAX('[2]LANC'!#REF!)</f>
        <v>#REF!</v>
      </c>
      <c r="P77" s="14" t="e">
        <f>MAX('[2]LANC'!#REF!)</f>
        <v>#REF!</v>
      </c>
    </row>
    <row r="78" spans="2:16" ht="12.75" hidden="1">
      <c r="B78" t="e">
        <f>'[2]LANC'!#REF!</f>
        <v>#REF!</v>
      </c>
      <c r="E78" s="11" t="e">
        <f>'[2]LANC'!#REF!</f>
        <v>#REF!</v>
      </c>
      <c r="F78" s="11" t="e">
        <f>'[2]LANC'!#REF!</f>
        <v>#REF!</v>
      </c>
      <c r="G78" s="11" t="e">
        <f>'[2]LANC'!#REF!</f>
        <v>#REF!</v>
      </c>
      <c r="I78" s="12" t="e">
        <f t="shared" si="5"/>
        <v>#REF!</v>
      </c>
      <c r="J78" s="12"/>
      <c r="K78" s="1">
        <f>COUNTA('[2]LANC'!#REF!)</f>
        <v>1</v>
      </c>
      <c r="L78" s="13" t="e">
        <f t="shared" si="6"/>
        <v>#REF!</v>
      </c>
      <c r="M78" s="12">
        <f t="shared" si="8"/>
        <v>4136</v>
      </c>
      <c r="N78" s="12" t="e">
        <f t="shared" si="7"/>
        <v>#REF!</v>
      </c>
      <c r="O78" t="e">
        <f>MAX('[2]LANC'!#REF!)</f>
        <v>#REF!</v>
      </c>
      <c r="P78" s="14" t="e">
        <f>MAX('[2]LANC'!#REF!)</f>
        <v>#REF!</v>
      </c>
    </row>
    <row r="79" spans="2:16" ht="12.75" hidden="1">
      <c r="B79" t="e">
        <f>'[2]LANC'!#REF!</f>
        <v>#REF!</v>
      </c>
      <c r="E79" s="11" t="e">
        <f>'[2]LANC'!#REF!</f>
        <v>#REF!</v>
      </c>
      <c r="F79" s="11" t="e">
        <f>'[2]LANC'!#REF!</f>
        <v>#REF!</v>
      </c>
      <c r="G79" s="11" t="e">
        <f>'[2]LANC'!#REF!</f>
        <v>#REF!</v>
      </c>
      <c r="I79" s="12" t="e">
        <f t="shared" si="5"/>
        <v>#REF!</v>
      </c>
      <c r="J79" s="12"/>
      <c r="K79" s="1">
        <f>COUNTA('[2]LANC'!#REF!)</f>
        <v>1</v>
      </c>
      <c r="L79" s="13" t="e">
        <f t="shared" si="6"/>
        <v>#REF!</v>
      </c>
      <c r="M79" s="12">
        <f t="shared" si="8"/>
        <v>4136</v>
      </c>
      <c r="N79" s="12" t="e">
        <f t="shared" si="7"/>
        <v>#REF!</v>
      </c>
      <c r="O79" t="e">
        <f>MAX('[2]LANC'!#REF!)</f>
        <v>#REF!</v>
      </c>
      <c r="P79" s="14" t="e">
        <f>MAX('[2]LANC'!#REF!)</f>
        <v>#REF!</v>
      </c>
    </row>
    <row r="80" spans="2:16" ht="12.75" hidden="1">
      <c r="B80" t="e">
        <f>'[2]LANC'!#REF!</f>
        <v>#REF!</v>
      </c>
      <c r="E80" s="11" t="e">
        <f>'[2]LANC'!#REF!</f>
        <v>#REF!</v>
      </c>
      <c r="F80" s="11" t="e">
        <f>'[2]LANC'!#REF!</f>
        <v>#REF!</v>
      </c>
      <c r="G80" s="11" t="e">
        <f>'[2]LANC'!#REF!</f>
        <v>#REF!</v>
      </c>
      <c r="I80" s="12" t="e">
        <f t="shared" si="5"/>
        <v>#REF!</v>
      </c>
      <c r="J80" s="12"/>
      <c r="K80" s="1">
        <f>COUNTA('[2]LANC'!#REF!)</f>
        <v>1</v>
      </c>
      <c r="L80" s="13" t="e">
        <f t="shared" si="6"/>
        <v>#REF!</v>
      </c>
      <c r="M80" s="12">
        <f t="shared" si="8"/>
        <v>4136</v>
      </c>
      <c r="N80" s="12" t="e">
        <f t="shared" si="7"/>
        <v>#REF!</v>
      </c>
      <c r="O80" t="e">
        <f>MAX('[2]LANC'!#REF!)</f>
        <v>#REF!</v>
      </c>
      <c r="P80" s="14" t="e">
        <f>MAX('[2]LANC'!#REF!)</f>
        <v>#REF!</v>
      </c>
    </row>
    <row r="81" spans="2:16" ht="12.75" hidden="1">
      <c r="B81" t="e">
        <f>'[2]LANC'!#REF!</f>
        <v>#REF!</v>
      </c>
      <c r="E81" s="11" t="e">
        <f>'[2]LANC'!#REF!</f>
        <v>#REF!</v>
      </c>
      <c r="F81" s="11" t="e">
        <f>'[2]LANC'!#REF!</f>
        <v>#REF!</v>
      </c>
      <c r="G81" s="11" t="e">
        <f>'[2]LANC'!#REF!</f>
        <v>#REF!</v>
      </c>
      <c r="I81" s="12" t="e">
        <f t="shared" si="5"/>
        <v>#REF!</v>
      </c>
      <c r="J81" s="12"/>
      <c r="K81" s="1">
        <f>COUNTA('[2]LANC'!#REF!)</f>
        <v>1</v>
      </c>
      <c r="L81" s="13" t="e">
        <f t="shared" si="6"/>
        <v>#REF!</v>
      </c>
      <c r="M81" s="12">
        <f t="shared" si="8"/>
        <v>4136</v>
      </c>
      <c r="N81" s="12" t="e">
        <f t="shared" si="7"/>
        <v>#REF!</v>
      </c>
      <c r="O81" t="e">
        <f>MAX('[2]LANC'!#REF!)</f>
        <v>#REF!</v>
      </c>
      <c r="P81" s="14" t="e">
        <f>MAX('[2]LANC'!#REF!)</f>
        <v>#REF!</v>
      </c>
    </row>
    <row r="82" spans="2:16" ht="12.75" hidden="1">
      <c r="B82" t="e">
        <f>'[2]LANC'!#REF!</f>
        <v>#REF!</v>
      </c>
      <c r="E82" s="11" t="e">
        <f>'[2]LANC'!#REF!</f>
        <v>#REF!</v>
      </c>
      <c r="F82" s="11" t="e">
        <f>'[2]LANC'!#REF!</f>
        <v>#REF!</v>
      </c>
      <c r="G82" s="11" t="e">
        <f>'[2]LANC'!#REF!</f>
        <v>#REF!</v>
      </c>
      <c r="I82" s="12" t="e">
        <f aca="true" t="shared" si="9" ref="I82:I93">SUM(E82:G82)</f>
        <v>#REF!</v>
      </c>
      <c r="J82" s="12"/>
      <c r="K82" s="1">
        <f>COUNTA('[2]LANC'!#REF!)</f>
        <v>1</v>
      </c>
      <c r="L82" s="13" t="e">
        <f aca="true" t="shared" si="10" ref="L82:L93">I82/K82</f>
        <v>#REF!</v>
      </c>
      <c r="M82" s="12">
        <f t="shared" si="8"/>
        <v>4136</v>
      </c>
      <c r="N82" s="12" t="e">
        <f aca="true" t="shared" si="11" ref="N82:N93">$I$12-I82</f>
        <v>#REF!</v>
      </c>
      <c r="O82" t="e">
        <f>MAX('[2]LANC'!#REF!)</f>
        <v>#REF!</v>
      </c>
      <c r="P82" s="14" t="e">
        <f>MAX('[2]LANC'!#REF!)</f>
        <v>#REF!</v>
      </c>
    </row>
    <row r="83" spans="2:16" ht="12.75" hidden="1">
      <c r="B83" t="e">
        <f>'[2]LANC'!#REF!</f>
        <v>#REF!</v>
      </c>
      <c r="E83" s="11" t="e">
        <f>'[2]LANC'!#REF!</f>
        <v>#REF!</v>
      </c>
      <c r="F83" s="11" t="e">
        <f>'[2]LANC'!#REF!</f>
        <v>#REF!</v>
      </c>
      <c r="G83" s="11" t="e">
        <f>'[2]LANC'!#REF!</f>
        <v>#REF!</v>
      </c>
      <c r="I83" s="12" t="e">
        <f t="shared" si="9"/>
        <v>#REF!</v>
      </c>
      <c r="J83" s="12"/>
      <c r="K83" s="1">
        <f>COUNTA('[2]LANC'!#REF!)</f>
        <v>1</v>
      </c>
      <c r="L83" s="13" t="e">
        <f t="shared" si="10"/>
        <v>#REF!</v>
      </c>
      <c r="M83" s="12">
        <f t="shared" si="8"/>
        <v>4136</v>
      </c>
      <c r="N83" s="12" t="e">
        <f t="shared" si="11"/>
        <v>#REF!</v>
      </c>
      <c r="O83" t="e">
        <f>MAX('[2]LANC'!#REF!)</f>
        <v>#REF!</v>
      </c>
      <c r="P83" s="14" t="e">
        <f>MAX('[2]LANC'!#REF!)</f>
        <v>#REF!</v>
      </c>
    </row>
    <row r="84" spans="2:16" ht="12.75" hidden="1">
      <c r="B84" t="e">
        <f>'[2]LANC'!#REF!</f>
        <v>#REF!</v>
      </c>
      <c r="E84" s="11" t="e">
        <f>'[2]LANC'!#REF!</f>
        <v>#REF!</v>
      </c>
      <c r="F84" s="11" t="e">
        <f>'[2]LANC'!#REF!</f>
        <v>#REF!</v>
      </c>
      <c r="G84" s="11" t="e">
        <f>'[2]LANC'!#REF!</f>
        <v>#REF!</v>
      </c>
      <c r="I84" s="12" t="e">
        <f t="shared" si="9"/>
        <v>#REF!</v>
      </c>
      <c r="J84" s="12"/>
      <c r="K84" s="1">
        <f>COUNTA('[2]LANC'!#REF!)</f>
        <v>1</v>
      </c>
      <c r="L84" s="13" t="e">
        <f t="shared" si="10"/>
        <v>#REF!</v>
      </c>
      <c r="M84" s="12">
        <f t="shared" si="8"/>
        <v>4136</v>
      </c>
      <c r="N84" s="12" t="e">
        <f t="shared" si="11"/>
        <v>#REF!</v>
      </c>
      <c r="O84" t="e">
        <f>MAX('[2]LANC'!#REF!)</f>
        <v>#REF!</v>
      </c>
      <c r="P84" s="14" t="e">
        <f>MAX('[2]LANC'!#REF!)</f>
        <v>#REF!</v>
      </c>
    </row>
    <row r="85" spans="2:16" ht="12.75" hidden="1">
      <c r="B85" t="e">
        <f>'[2]LANC'!#REF!</f>
        <v>#REF!</v>
      </c>
      <c r="E85" s="11" t="e">
        <f>'[2]LANC'!#REF!</f>
        <v>#REF!</v>
      </c>
      <c r="F85" s="11" t="e">
        <f>'[2]LANC'!#REF!</f>
        <v>#REF!</v>
      </c>
      <c r="G85" s="11" t="e">
        <f>'[2]LANC'!#REF!</f>
        <v>#REF!</v>
      </c>
      <c r="I85" s="12" t="e">
        <f t="shared" si="9"/>
        <v>#REF!</v>
      </c>
      <c r="J85" s="12"/>
      <c r="K85" s="1">
        <f>COUNTA('[2]LANC'!#REF!)</f>
        <v>1</v>
      </c>
      <c r="L85" s="13" t="e">
        <f t="shared" si="10"/>
        <v>#REF!</v>
      </c>
      <c r="M85" s="12">
        <f t="shared" si="8"/>
        <v>4136</v>
      </c>
      <c r="N85" s="12" t="e">
        <f t="shared" si="11"/>
        <v>#REF!</v>
      </c>
      <c r="O85" t="e">
        <f>MAX('[2]LANC'!#REF!)</f>
        <v>#REF!</v>
      </c>
      <c r="P85" s="14" t="e">
        <f>MAX('[2]LANC'!#REF!)</f>
        <v>#REF!</v>
      </c>
    </row>
    <row r="86" spans="2:16" ht="12.75" hidden="1">
      <c r="B86" t="e">
        <f>'[2]LANC'!#REF!</f>
        <v>#REF!</v>
      </c>
      <c r="E86" s="11" t="e">
        <f>'[2]LANC'!#REF!</f>
        <v>#REF!</v>
      </c>
      <c r="F86" s="11" t="e">
        <f>'[2]LANC'!#REF!</f>
        <v>#REF!</v>
      </c>
      <c r="G86" s="11" t="e">
        <f>'[2]LANC'!#REF!</f>
        <v>#REF!</v>
      </c>
      <c r="I86" s="12" t="e">
        <f t="shared" si="9"/>
        <v>#REF!</v>
      </c>
      <c r="J86" s="12"/>
      <c r="K86" s="1">
        <f>COUNTA('[2]LANC'!#REF!)</f>
        <v>1</v>
      </c>
      <c r="L86" s="13" t="e">
        <f t="shared" si="10"/>
        <v>#REF!</v>
      </c>
      <c r="M86" s="12">
        <f t="shared" si="8"/>
        <v>4136</v>
      </c>
      <c r="N86" s="12" t="e">
        <f t="shared" si="11"/>
        <v>#REF!</v>
      </c>
      <c r="O86" t="e">
        <f>MAX('[2]LANC'!#REF!)</f>
        <v>#REF!</v>
      </c>
      <c r="P86" s="14" t="e">
        <f>MAX('[2]LANC'!#REF!)</f>
        <v>#REF!</v>
      </c>
    </row>
    <row r="87" spans="2:16" ht="12.75" hidden="1">
      <c r="B87" t="e">
        <f>'[2]LANC'!#REF!</f>
        <v>#REF!</v>
      </c>
      <c r="E87" s="11" t="e">
        <f>'[2]LANC'!#REF!</f>
        <v>#REF!</v>
      </c>
      <c r="F87" s="11" t="e">
        <f>'[2]LANC'!#REF!</f>
        <v>#REF!</v>
      </c>
      <c r="G87" s="11" t="e">
        <f>'[2]LANC'!#REF!</f>
        <v>#REF!</v>
      </c>
      <c r="I87" s="12" t="e">
        <f t="shared" si="9"/>
        <v>#REF!</v>
      </c>
      <c r="J87" s="12"/>
      <c r="K87" s="1">
        <f>COUNTA('[2]LANC'!#REF!)</f>
        <v>1</v>
      </c>
      <c r="L87" s="13" t="e">
        <f t="shared" si="10"/>
        <v>#REF!</v>
      </c>
      <c r="M87" s="12">
        <f t="shared" si="8"/>
        <v>4136</v>
      </c>
      <c r="N87" s="12" t="e">
        <f t="shared" si="11"/>
        <v>#REF!</v>
      </c>
      <c r="O87" t="e">
        <f>MAX('[2]LANC'!#REF!)</f>
        <v>#REF!</v>
      </c>
      <c r="P87" s="14" t="e">
        <f>MAX('[2]LANC'!#REF!)</f>
        <v>#REF!</v>
      </c>
    </row>
    <row r="88" spans="2:16" ht="12.75" hidden="1">
      <c r="B88" t="e">
        <f>'[2]LANC'!#REF!</f>
        <v>#REF!</v>
      </c>
      <c r="E88" s="11" t="e">
        <f>'[2]LANC'!#REF!</f>
        <v>#REF!</v>
      </c>
      <c r="F88" s="11" t="e">
        <f>'[2]LANC'!#REF!</f>
        <v>#REF!</v>
      </c>
      <c r="G88" s="11" t="e">
        <f>'[2]LANC'!#REF!</f>
        <v>#REF!</v>
      </c>
      <c r="I88" s="12" t="e">
        <f t="shared" si="9"/>
        <v>#REF!</v>
      </c>
      <c r="J88" s="12"/>
      <c r="K88" s="1">
        <f>COUNTA('[2]LANC'!#REF!)</f>
        <v>1</v>
      </c>
      <c r="L88" s="13" t="e">
        <f t="shared" si="10"/>
        <v>#REF!</v>
      </c>
      <c r="M88" s="12">
        <f t="shared" si="8"/>
        <v>4136</v>
      </c>
      <c r="N88" s="12" t="e">
        <f t="shared" si="11"/>
        <v>#REF!</v>
      </c>
      <c r="O88" t="e">
        <f>MAX('[2]LANC'!#REF!)</f>
        <v>#REF!</v>
      </c>
      <c r="P88" s="14" t="e">
        <f>MAX('[2]LANC'!#REF!)</f>
        <v>#REF!</v>
      </c>
    </row>
    <row r="89" spans="2:16" ht="12.75" hidden="1">
      <c r="B89" t="e">
        <f>'[2]LANC'!#REF!</f>
        <v>#REF!</v>
      </c>
      <c r="E89" s="11" t="e">
        <f>'[2]LANC'!#REF!</f>
        <v>#REF!</v>
      </c>
      <c r="F89" s="11" t="e">
        <f>'[2]LANC'!#REF!</f>
        <v>#REF!</v>
      </c>
      <c r="G89" s="11" t="e">
        <f>'[2]LANC'!#REF!</f>
        <v>#REF!</v>
      </c>
      <c r="I89" s="12" t="e">
        <f t="shared" si="9"/>
        <v>#REF!</v>
      </c>
      <c r="J89" s="12"/>
      <c r="K89" s="1">
        <f>COUNTA('[2]LANC'!#REF!)</f>
        <v>1</v>
      </c>
      <c r="L89" s="13" t="e">
        <f t="shared" si="10"/>
        <v>#REF!</v>
      </c>
      <c r="M89" s="12">
        <f t="shared" si="8"/>
        <v>4136</v>
      </c>
      <c r="N89" s="12" t="e">
        <f t="shared" si="11"/>
        <v>#REF!</v>
      </c>
      <c r="O89" t="e">
        <f>MAX('[2]LANC'!#REF!)</f>
        <v>#REF!</v>
      </c>
      <c r="P89" s="14" t="e">
        <f>MAX('[2]LANC'!#REF!)</f>
        <v>#REF!</v>
      </c>
    </row>
    <row r="90" spans="2:16" ht="12.75" hidden="1">
      <c r="B90" t="e">
        <f>'[2]LANC'!#REF!</f>
        <v>#REF!</v>
      </c>
      <c r="E90" s="11" t="e">
        <f>'[2]LANC'!#REF!</f>
        <v>#REF!</v>
      </c>
      <c r="F90" s="11" t="e">
        <f>'[2]LANC'!#REF!</f>
        <v>#REF!</v>
      </c>
      <c r="G90" s="11" t="e">
        <f>'[2]LANC'!#REF!</f>
        <v>#REF!</v>
      </c>
      <c r="I90" s="12" t="e">
        <f t="shared" si="9"/>
        <v>#REF!</v>
      </c>
      <c r="J90" s="12"/>
      <c r="K90" s="1">
        <f>COUNTA('[2]LANC'!#REF!)</f>
        <v>1</v>
      </c>
      <c r="L90" s="13" t="e">
        <f t="shared" si="10"/>
        <v>#REF!</v>
      </c>
      <c r="M90" s="12">
        <f t="shared" si="8"/>
        <v>4136</v>
      </c>
      <c r="N90" s="12" t="e">
        <f t="shared" si="11"/>
        <v>#REF!</v>
      </c>
      <c r="O90" t="e">
        <f>MAX('[2]LANC'!#REF!)</f>
        <v>#REF!</v>
      </c>
      <c r="P90" s="14" t="e">
        <f>MAX('[2]LANC'!#REF!)</f>
        <v>#REF!</v>
      </c>
    </row>
    <row r="91" spans="2:16" ht="12.75" hidden="1">
      <c r="B91" t="e">
        <f>'[2]LANC'!#REF!</f>
        <v>#REF!</v>
      </c>
      <c r="E91" s="11" t="e">
        <f>'[2]LANC'!#REF!</f>
        <v>#REF!</v>
      </c>
      <c r="F91" s="11" t="e">
        <f>'[2]LANC'!#REF!</f>
        <v>#REF!</v>
      </c>
      <c r="G91" s="11" t="e">
        <f>'[2]LANC'!#REF!</f>
        <v>#REF!</v>
      </c>
      <c r="I91" s="12" t="e">
        <f t="shared" si="9"/>
        <v>#REF!</v>
      </c>
      <c r="J91" s="12"/>
      <c r="K91" s="1">
        <f>COUNTA('[2]LANC'!#REF!)</f>
        <v>1</v>
      </c>
      <c r="L91" s="13" t="e">
        <f t="shared" si="10"/>
        <v>#REF!</v>
      </c>
      <c r="M91" s="12">
        <f t="shared" si="8"/>
        <v>4136</v>
      </c>
      <c r="N91" s="12" t="e">
        <f t="shared" si="11"/>
        <v>#REF!</v>
      </c>
      <c r="O91" t="e">
        <f>MAX('[2]LANC'!#REF!)</f>
        <v>#REF!</v>
      </c>
      <c r="P91" s="14" t="e">
        <f>MAX('[2]LANC'!#REF!)</f>
        <v>#REF!</v>
      </c>
    </row>
    <row r="92" spans="2:16" ht="12.75" hidden="1">
      <c r="B92" t="e">
        <f>'[2]LANC'!#REF!</f>
        <v>#REF!</v>
      </c>
      <c r="E92" s="11" t="e">
        <f>'[2]LANC'!#REF!</f>
        <v>#REF!</v>
      </c>
      <c r="F92" s="11" t="e">
        <f>'[2]LANC'!#REF!</f>
        <v>#REF!</v>
      </c>
      <c r="G92" s="11" t="e">
        <f>'[2]LANC'!#REF!</f>
        <v>#REF!</v>
      </c>
      <c r="I92" s="12" t="e">
        <f t="shared" si="9"/>
        <v>#REF!</v>
      </c>
      <c r="J92" s="12"/>
      <c r="K92" s="1">
        <f>COUNTA('[2]LANC'!#REF!)</f>
        <v>1</v>
      </c>
      <c r="L92" s="13" t="e">
        <f t="shared" si="10"/>
        <v>#REF!</v>
      </c>
      <c r="M92" s="12">
        <f t="shared" si="8"/>
        <v>4136</v>
      </c>
      <c r="N92" s="12" t="e">
        <f t="shared" si="11"/>
        <v>#REF!</v>
      </c>
      <c r="O92" t="e">
        <f>MAX('[2]LANC'!#REF!)</f>
        <v>#REF!</v>
      </c>
      <c r="P92" s="14" t="e">
        <f>MAX('[2]LANC'!#REF!)</f>
        <v>#REF!</v>
      </c>
    </row>
    <row r="93" spans="5:16" ht="12.75" hidden="1">
      <c r="E93" s="11" t="e">
        <f>'[2]LANC'!#REF!</f>
        <v>#REF!</v>
      </c>
      <c r="F93" s="11" t="e">
        <f>'[2]LANC'!#REF!</f>
        <v>#REF!</v>
      </c>
      <c r="G93" s="11" t="e">
        <f>'[2]LANC'!#REF!</f>
        <v>#REF!</v>
      </c>
      <c r="I93" s="12" t="e">
        <f t="shared" si="9"/>
        <v>#REF!</v>
      </c>
      <c r="J93" s="12"/>
      <c r="K93" s="1">
        <f>COUNTA('[2]LANC'!#REF!)</f>
        <v>1</v>
      </c>
      <c r="L93" s="13" t="e">
        <f t="shared" si="10"/>
        <v>#REF!</v>
      </c>
      <c r="M93" s="12">
        <f t="shared" si="8"/>
        <v>4136</v>
      </c>
      <c r="N93" s="12" t="e">
        <f t="shared" si="11"/>
        <v>#REF!</v>
      </c>
      <c r="O93" t="e">
        <f>MAX('[2]LANC'!#REF!)</f>
        <v>#REF!</v>
      </c>
      <c r="P93" s="14" t="e">
        <f>MAX('[2]LANC'!#REF!)</f>
        <v>#REF!</v>
      </c>
    </row>
    <row r="95" ht="13.5" thickBot="1"/>
    <row r="96" spans="4:13" ht="13.5" thickBot="1">
      <c r="D96" s="65"/>
      <c r="E96" s="66" t="s">
        <v>50</v>
      </c>
      <c r="F96" s="70"/>
      <c r="G96" s="66"/>
      <c r="H96" s="66"/>
      <c r="I96" s="66" t="str">
        <f>INDEX(B10:B93,MATCH(M96,O10:O93,0),1)</f>
        <v>Nancy Sena</v>
      </c>
      <c r="J96" s="66"/>
      <c r="K96" s="66"/>
      <c r="L96" s="66"/>
      <c r="M96" s="67">
        <f>MAX(O10:O17)</f>
        <v>236</v>
      </c>
    </row>
    <row r="97" ht="13.5" thickBot="1"/>
    <row r="98" spans="4:13" ht="13.5" thickBot="1">
      <c r="D98" s="69"/>
      <c r="E98" s="66" t="s">
        <v>89</v>
      </c>
      <c r="F98" s="70"/>
      <c r="G98" s="66"/>
      <c r="H98" s="66"/>
      <c r="I98" s="66" t="str">
        <f>INDEX(B10:B93,MATCH(M98,P10:P93,0),1)</f>
        <v>Soraya Costa</v>
      </c>
      <c r="J98" s="66"/>
      <c r="K98" s="66"/>
      <c r="L98" s="66"/>
      <c r="M98" s="71">
        <f>MAX(P10:P17)</f>
        <v>1277</v>
      </c>
    </row>
    <row r="101" spans="2:14" ht="18">
      <c r="B101" s="2" t="s">
        <v>0</v>
      </c>
      <c r="K101" s="1" t="s">
        <v>1</v>
      </c>
      <c r="N101"/>
    </row>
    <row r="102" spans="2:14" ht="18">
      <c r="B102" s="2" t="s">
        <v>2</v>
      </c>
      <c r="N102"/>
    </row>
    <row r="103" ht="12.75">
      <c r="N103"/>
    </row>
    <row r="104" spans="2:16" ht="18">
      <c r="B104" s="2" t="s">
        <v>54</v>
      </c>
      <c r="K104" s="3" t="s">
        <v>4</v>
      </c>
      <c r="N104" s="73" t="s">
        <v>91</v>
      </c>
      <c r="O104" s="73"/>
      <c r="P104" s="73"/>
    </row>
    <row r="106" spans="4:11" ht="12.75">
      <c r="D106" s="17"/>
      <c r="K106" s="7"/>
    </row>
    <row r="107" spans="1:16" ht="12.75">
      <c r="A107" s="4"/>
      <c r="B107" s="5"/>
      <c r="C107" s="5"/>
      <c r="D107" s="38" t="s">
        <v>6</v>
      </c>
      <c r="E107" s="6"/>
      <c r="F107" s="6"/>
      <c r="G107" s="6"/>
      <c r="H107" s="4"/>
      <c r="I107" s="4"/>
      <c r="J107" s="4"/>
      <c r="K107" s="38" t="s">
        <v>7</v>
      </c>
      <c r="L107" s="4"/>
      <c r="M107" s="144" t="s">
        <v>8</v>
      </c>
      <c r="N107" s="145"/>
      <c r="O107" s="5"/>
      <c r="P107" s="46"/>
    </row>
    <row r="108" spans="1:16" ht="12.75">
      <c r="A108" s="11" t="s">
        <v>10</v>
      </c>
      <c r="B108" s="36" t="s">
        <v>55</v>
      </c>
      <c r="C108" s="37" t="s">
        <v>12</v>
      </c>
      <c r="D108" s="24" t="s">
        <v>13</v>
      </c>
      <c r="E108" s="8" t="s">
        <v>14</v>
      </c>
      <c r="F108" s="8" t="s">
        <v>15</v>
      </c>
      <c r="G108" s="8" t="s">
        <v>16</v>
      </c>
      <c r="H108" s="8" t="s">
        <v>17</v>
      </c>
      <c r="I108" s="11" t="s">
        <v>18</v>
      </c>
      <c r="J108" s="37" t="s">
        <v>19</v>
      </c>
      <c r="K108" s="24" t="s">
        <v>20</v>
      </c>
      <c r="L108" s="37" t="s">
        <v>21</v>
      </c>
      <c r="M108" s="29" t="s">
        <v>22</v>
      </c>
      <c r="N108" s="39" t="s">
        <v>27</v>
      </c>
      <c r="O108" s="36" t="s">
        <v>56</v>
      </c>
      <c r="P108" s="36" t="s">
        <v>57</v>
      </c>
    </row>
    <row r="109" spans="1:16" ht="12.75">
      <c r="A109" s="8"/>
      <c r="B109" s="45"/>
      <c r="C109" s="45"/>
      <c r="D109" s="45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45"/>
      <c r="P109" s="45"/>
    </row>
    <row r="110" spans="1:16" ht="12.75">
      <c r="A110" s="78" t="s">
        <v>22</v>
      </c>
      <c r="B110" s="30" t="str">
        <f>'[2]LANC'!B19</f>
        <v>Baiano Medeiros</v>
      </c>
      <c r="C110" s="30" t="str">
        <f>'[2]LANC'!C19</f>
        <v>MG</v>
      </c>
      <c r="D110" s="30">
        <f>'[2]LANC'!AC19+'[2]LANC'!AD19+'[2]LANC'!AE19</f>
        <v>3845</v>
      </c>
      <c r="E110" s="42">
        <f>'[2]LANC'!X19</f>
        <v>166</v>
      </c>
      <c r="F110" s="43">
        <f>'[2]LANC'!Y19</f>
        <v>203</v>
      </c>
      <c r="G110" s="43">
        <f>'[2]LANC'!Z19</f>
        <v>124</v>
      </c>
      <c r="H110" s="78">
        <f>'[2]LANC'!AA19</f>
        <v>179</v>
      </c>
      <c r="I110" s="81">
        <f aca="true" t="shared" si="12" ref="I110:I173">SUM(E110:H110)</f>
        <v>672</v>
      </c>
      <c r="J110" s="81">
        <f aca="true" t="shared" si="13" ref="J110:J173">D110+I110</f>
        <v>4517</v>
      </c>
      <c r="K110" s="33">
        <v>24</v>
      </c>
      <c r="L110" s="50">
        <f aca="true" t="shared" si="14" ref="L110:L173">J110/K110</f>
        <v>188.20833333333334</v>
      </c>
      <c r="M110" s="53">
        <f aca="true" t="shared" si="15" ref="M110:M173">$J$110-J110</f>
        <v>0</v>
      </c>
      <c r="N110" s="54">
        <f aca="true" t="shared" si="16" ref="N110:N173">$J$114-J110</f>
        <v>-86</v>
      </c>
      <c r="O110" s="30">
        <f>MAX('[2]LANC'!D19:AA19)</f>
        <v>277</v>
      </c>
      <c r="P110" s="84">
        <f>MAX('[2]LANC'!AC19:AF19)</f>
        <v>1388</v>
      </c>
    </row>
    <row r="111" spans="1:16" ht="12.75">
      <c r="A111" s="79" t="s">
        <v>25</v>
      </c>
      <c r="B111" s="31" t="str">
        <f>'[2]LANC'!B27</f>
        <v>Atila Asseff</v>
      </c>
      <c r="C111" s="31" t="str">
        <f>'[2]LANC'!C27</f>
        <v>RJ</v>
      </c>
      <c r="D111" s="31">
        <f>'[2]LANC'!AC27+'[2]LANC'!AD27+'[2]LANC'!AE27</f>
        <v>3702</v>
      </c>
      <c r="E111" s="40">
        <f>'[2]LANC'!X27</f>
        <v>193</v>
      </c>
      <c r="F111" s="25">
        <f>'[2]LANC'!Y27</f>
        <v>192</v>
      </c>
      <c r="G111" s="25">
        <f>'[2]LANC'!Z27</f>
        <v>229</v>
      </c>
      <c r="H111" s="79">
        <f>'[2]LANC'!AA27</f>
        <v>157</v>
      </c>
      <c r="I111" s="82">
        <f t="shared" si="12"/>
        <v>771</v>
      </c>
      <c r="J111" s="82">
        <f t="shared" si="13"/>
        <v>4473</v>
      </c>
      <c r="K111" s="34">
        <v>24</v>
      </c>
      <c r="L111" s="51">
        <f t="shared" si="14"/>
        <v>186.375</v>
      </c>
      <c r="M111" s="55">
        <f t="shared" si="15"/>
        <v>44</v>
      </c>
      <c r="N111" s="56">
        <f t="shared" si="16"/>
        <v>-42</v>
      </c>
      <c r="O111" s="31">
        <f>MAX('[2]LANC'!D27:AA27)</f>
        <v>229</v>
      </c>
      <c r="P111" s="60">
        <f>MAX('[2]LANC'!AC27:AF27)</f>
        <v>1337</v>
      </c>
    </row>
    <row r="112" spans="1:16" ht="12.75">
      <c r="A112" s="79" t="s">
        <v>23</v>
      </c>
      <c r="B112" s="31" t="str">
        <f>'[2]LANC'!B18</f>
        <v>Marcio Gontijo</v>
      </c>
      <c r="C112" s="31" t="str">
        <f>'[2]LANC'!C18</f>
        <v>MG</v>
      </c>
      <c r="D112" s="31">
        <f>'[2]LANC'!AC18+'[2]LANC'!AD18+'[2]LANC'!AE18</f>
        <v>3720</v>
      </c>
      <c r="E112" s="40">
        <f>'[2]LANC'!X18</f>
        <v>200</v>
      </c>
      <c r="F112" s="25">
        <f>'[2]LANC'!Y18</f>
        <v>189</v>
      </c>
      <c r="G112" s="25">
        <f>'[2]LANC'!Z18</f>
        <v>163</v>
      </c>
      <c r="H112" s="79">
        <f>'[2]LANC'!AA18</f>
        <v>172</v>
      </c>
      <c r="I112" s="82">
        <f t="shared" si="12"/>
        <v>724</v>
      </c>
      <c r="J112" s="82">
        <f t="shared" si="13"/>
        <v>4444</v>
      </c>
      <c r="K112" s="34">
        <v>24</v>
      </c>
      <c r="L112" s="51">
        <f t="shared" si="14"/>
        <v>185.16666666666666</v>
      </c>
      <c r="M112" s="55">
        <f t="shared" si="15"/>
        <v>73</v>
      </c>
      <c r="N112" s="56">
        <f t="shared" si="16"/>
        <v>-13</v>
      </c>
      <c r="O112" s="31">
        <f>MAX('[2]LANC'!D18:AA18)</f>
        <v>247</v>
      </c>
      <c r="P112" s="60">
        <f>MAX('[2]LANC'!AC18:AF18)</f>
        <v>1361</v>
      </c>
    </row>
    <row r="113" spans="1:16" ht="12.75">
      <c r="A113" s="79" t="s">
        <v>26</v>
      </c>
      <c r="B113" s="31" t="str">
        <f>'[2]LANC'!B21</f>
        <v>Clair Smaniotto</v>
      </c>
      <c r="C113" s="31" t="str">
        <f>'[2]LANC'!C21</f>
        <v>MS</v>
      </c>
      <c r="D113" s="31">
        <f>'[2]LANC'!AC21+'[2]LANC'!AD21+'[2]LANC'!AE21</f>
        <v>3648</v>
      </c>
      <c r="E113" s="40">
        <f>'[2]LANC'!X21</f>
        <v>178</v>
      </c>
      <c r="F113" s="25">
        <f>'[2]LANC'!Y21</f>
        <v>255</v>
      </c>
      <c r="G113" s="25">
        <f>'[2]LANC'!Z21</f>
        <v>171</v>
      </c>
      <c r="H113" s="79">
        <f>'[2]LANC'!AA21</f>
        <v>189</v>
      </c>
      <c r="I113" s="82">
        <f t="shared" si="12"/>
        <v>793</v>
      </c>
      <c r="J113" s="82">
        <f t="shared" si="13"/>
        <v>4441</v>
      </c>
      <c r="K113" s="34">
        <v>24</v>
      </c>
      <c r="L113" s="51">
        <f t="shared" si="14"/>
        <v>185.04166666666666</v>
      </c>
      <c r="M113" s="55">
        <f t="shared" si="15"/>
        <v>76</v>
      </c>
      <c r="N113" s="56">
        <f t="shared" si="16"/>
        <v>-10</v>
      </c>
      <c r="O113" s="31">
        <f>MAX('[2]LANC'!D21:AA21)</f>
        <v>255</v>
      </c>
      <c r="P113" s="60">
        <f>MAX('[2]LANC'!AC21:AF21)</f>
        <v>1294</v>
      </c>
    </row>
    <row r="114" spans="1:16" ht="12.75">
      <c r="A114" s="79" t="s">
        <v>27</v>
      </c>
      <c r="B114" s="31" t="str">
        <f>'[2]LANC'!B43</f>
        <v>Zeca Miranda</v>
      </c>
      <c r="C114" s="31" t="str">
        <f>'[2]LANC'!C43</f>
        <v>PA</v>
      </c>
      <c r="D114" s="31">
        <f>'[2]LANC'!AC43+'[2]LANC'!AD43+'[2]LANC'!AE43</f>
        <v>3646</v>
      </c>
      <c r="E114" s="40">
        <f>'[2]LANC'!X43</f>
        <v>225</v>
      </c>
      <c r="F114" s="25">
        <f>'[2]LANC'!Y43</f>
        <v>163</v>
      </c>
      <c r="G114" s="25">
        <f>'[2]LANC'!Z43</f>
        <v>160</v>
      </c>
      <c r="H114" s="79">
        <f>'[2]LANC'!AA43</f>
        <v>237</v>
      </c>
      <c r="I114" s="82">
        <f t="shared" si="12"/>
        <v>785</v>
      </c>
      <c r="J114" s="82">
        <f t="shared" si="13"/>
        <v>4431</v>
      </c>
      <c r="K114" s="34">
        <v>24</v>
      </c>
      <c r="L114" s="51">
        <f t="shared" si="14"/>
        <v>184.625</v>
      </c>
      <c r="M114" s="55">
        <f t="shared" si="15"/>
        <v>86</v>
      </c>
      <c r="N114" s="56">
        <f t="shared" si="16"/>
        <v>0</v>
      </c>
      <c r="O114" s="31">
        <f>MAX('[2]LANC'!D43:AA43)</f>
        <v>256</v>
      </c>
      <c r="P114" s="60">
        <f>MAX('[2]LANC'!AC43:AF43)</f>
        <v>1322</v>
      </c>
    </row>
    <row r="115" spans="1:16" ht="12.75">
      <c r="A115" s="79" t="s">
        <v>28</v>
      </c>
      <c r="B115" s="31" t="str">
        <f>'[2]LANC'!B32</f>
        <v>Gilmar Sebe</v>
      </c>
      <c r="C115" s="31" t="str">
        <f>'[2]LANC'!C32</f>
        <v>MG</v>
      </c>
      <c r="D115" s="31">
        <f>'[2]LANC'!AC32+'[2]LANC'!AD32+'[2]LANC'!AE32</f>
        <v>3614</v>
      </c>
      <c r="E115" s="40">
        <f>'[2]LANC'!X32</f>
        <v>211</v>
      </c>
      <c r="F115" s="25">
        <f>'[2]LANC'!Y32</f>
        <v>158</v>
      </c>
      <c r="G115" s="25">
        <f>'[2]LANC'!Z32</f>
        <v>182</v>
      </c>
      <c r="H115" s="79">
        <f>'[2]LANC'!AA32</f>
        <v>201</v>
      </c>
      <c r="I115" s="82">
        <f t="shared" si="12"/>
        <v>752</v>
      </c>
      <c r="J115" s="82">
        <f t="shared" si="13"/>
        <v>4366</v>
      </c>
      <c r="K115" s="34">
        <v>24</v>
      </c>
      <c r="L115" s="51">
        <f t="shared" si="14"/>
        <v>181.91666666666666</v>
      </c>
      <c r="M115" s="55">
        <f t="shared" si="15"/>
        <v>151</v>
      </c>
      <c r="N115" s="56">
        <f t="shared" si="16"/>
        <v>65</v>
      </c>
      <c r="O115" s="31">
        <f>MAX('[2]LANC'!D32:AA32)</f>
        <v>248</v>
      </c>
      <c r="P115" s="60">
        <f>MAX('[2]LANC'!AC32:AF32)</f>
        <v>1246</v>
      </c>
    </row>
    <row r="116" spans="1:16" ht="12.75">
      <c r="A116" s="79" t="s">
        <v>29</v>
      </c>
      <c r="B116" s="31" t="str">
        <f>'[2]LANC'!B23</f>
        <v>Renato Vilela</v>
      </c>
      <c r="C116" s="31" t="str">
        <f>'[2]LANC'!C23</f>
        <v>MG</v>
      </c>
      <c r="D116" s="31">
        <f>'[2]LANC'!AC23+'[2]LANC'!AD23+'[2]LANC'!AE23</f>
        <v>3630</v>
      </c>
      <c r="E116" s="40">
        <f>'[2]LANC'!X23</f>
        <v>126</v>
      </c>
      <c r="F116" s="25">
        <f>'[2]LANC'!Y23</f>
        <v>218</v>
      </c>
      <c r="G116" s="25">
        <f>'[2]LANC'!Z23</f>
        <v>185</v>
      </c>
      <c r="H116" s="79">
        <f>'[2]LANC'!AA23</f>
        <v>172</v>
      </c>
      <c r="I116" s="82">
        <f t="shared" si="12"/>
        <v>701</v>
      </c>
      <c r="J116" s="82">
        <f t="shared" si="13"/>
        <v>4331</v>
      </c>
      <c r="K116" s="34">
        <v>24</v>
      </c>
      <c r="L116" s="51">
        <f t="shared" si="14"/>
        <v>180.45833333333334</v>
      </c>
      <c r="M116" s="55">
        <f t="shared" si="15"/>
        <v>186</v>
      </c>
      <c r="N116" s="56">
        <f t="shared" si="16"/>
        <v>100</v>
      </c>
      <c r="O116" s="31">
        <f>MAX('[2]LANC'!D23:AA23)</f>
        <v>232</v>
      </c>
      <c r="P116" s="60">
        <f>MAX('[2]LANC'!AC23:AF23)</f>
        <v>1364</v>
      </c>
    </row>
    <row r="117" spans="1:16" ht="12.75">
      <c r="A117" s="79" t="s">
        <v>30</v>
      </c>
      <c r="B117" s="31" t="str">
        <f>'[2]LANC'!B36</f>
        <v>Adelmo Wender</v>
      </c>
      <c r="C117" s="31" t="str">
        <f>'[2]LANC'!C36</f>
        <v>MT</v>
      </c>
      <c r="D117" s="31">
        <f>'[2]LANC'!AC36+'[2]LANC'!AD36+'[2]LANC'!AE36</f>
        <v>3490</v>
      </c>
      <c r="E117" s="40">
        <f>'[2]LANC'!X36</f>
        <v>202</v>
      </c>
      <c r="F117" s="25">
        <f>'[2]LANC'!Y36</f>
        <v>237</v>
      </c>
      <c r="G117" s="25">
        <f>'[2]LANC'!Z36</f>
        <v>177</v>
      </c>
      <c r="H117" s="79">
        <f>'[2]LANC'!AA36</f>
        <v>167</v>
      </c>
      <c r="I117" s="82">
        <f t="shared" si="12"/>
        <v>783</v>
      </c>
      <c r="J117" s="82">
        <f t="shared" si="13"/>
        <v>4273</v>
      </c>
      <c r="K117" s="34">
        <v>24</v>
      </c>
      <c r="L117" s="51">
        <f t="shared" si="14"/>
        <v>178.04166666666666</v>
      </c>
      <c r="M117" s="55">
        <f t="shared" si="15"/>
        <v>244</v>
      </c>
      <c r="N117" s="56">
        <f t="shared" si="16"/>
        <v>158</v>
      </c>
      <c r="O117" s="31">
        <f>MAX('[2]LANC'!D36:AA36)</f>
        <v>237</v>
      </c>
      <c r="P117" s="60">
        <f>MAX('[2]LANC'!AC36:AF36)</f>
        <v>1245</v>
      </c>
    </row>
    <row r="118" spans="1:16" ht="12.75">
      <c r="A118" s="79" t="s">
        <v>31</v>
      </c>
      <c r="B118" s="31" t="str">
        <f>'[2]LANC'!B33</f>
        <v>Adiran Alves</v>
      </c>
      <c r="C118" s="31" t="str">
        <f>'[2]LANC'!C33</f>
        <v>MG</v>
      </c>
      <c r="D118" s="31">
        <f>'[2]LANC'!AC33+'[2]LANC'!AD33+'[2]LANC'!AE33</f>
        <v>3476</v>
      </c>
      <c r="E118" s="40">
        <f>'[2]LANC'!X33</f>
        <v>153</v>
      </c>
      <c r="F118" s="25">
        <f>'[2]LANC'!Y33</f>
        <v>213</v>
      </c>
      <c r="G118" s="25">
        <f>'[2]LANC'!Z33</f>
        <v>200</v>
      </c>
      <c r="H118" s="79">
        <f>'[2]LANC'!AA33</f>
        <v>205</v>
      </c>
      <c r="I118" s="82">
        <f t="shared" si="12"/>
        <v>771</v>
      </c>
      <c r="J118" s="82">
        <f t="shared" si="13"/>
        <v>4247</v>
      </c>
      <c r="K118" s="34">
        <v>24</v>
      </c>
      <c r="L118" s="51">
        <f t="shared" si="14"/>
        <v>176.95833333333334</v>
      </c>
      <c r="M118" s="55">
        <f t="shared" si="15"/>
        <v>270</v>
      </c>
      <c r="N118" s="56">
        <f t="shared" si="16"/>
        <v>184</v>
      </c>
      <c r="O118" s="31">
        <f>MAX('[2]LANC'!D33:AA33)</f>
        <v>225</v>
      </c>
      <c r="P118" s="60">
        <f>MAX('[2]LANC'!AC33:AF33)</f>
        <v>1199</v>
      </c>
    </row>
    <row r="119" spans="1:16" ht="12.75">
      <c r="A119" s="79" t="s">
        <v>32</v>
      </c>
      <c r="B119" s="31" t="str">
        <f>'[2]LANC'!B30</f>
        <v>Fabio Ribeiro</v>
      </c>
      <c r="C119" s="31" t="str">
        <f>'[2]LANC'!C30</f>
        <v>BA</v>
      </c>
      <c r="D119" s="31">
        <f>'[2]LANC'!AC30+'[2]LANC'!AD30+'[2]LANC'!AE30</f>
        <v>3601</v>
      </c>
      <c r="E119" s="40">
        <f>'[2]LANC'!X30</f>
        <v>151</v>
      </c>
      <c r="F119" s="25">
        <f>'[2]LANC'!Y30</f>
        <v>163</v>
      </c>
      <c r="G119" s="25">
        <f>'[2]LANC'!Z30</f>
        <v>135</v>
      </c>
      <c r="H119" s="79">
        <f>'[2]LANC'!AA30</f>
        <v>189</v>
      </c>
      <c r="I119" s="82">
        <f t="shared" si="12"/>
        <v>638</v>
      </c>
      <c r="J119" s="82">
        <f t="shared" si="13"/>
        <v>4239</v>
      </c>
      <c r="K119" s="34">
        <v>24</v>
      </c>
      <c r="L119" s="51">
        <f t="shared" si="14"/>
        <v>176.625</v>
      </c>
      <c r="M119" s="55">
        <f t="shared" si="15"/>
        <v>278</v>
      </c>
      <c r="N119" s="56">
        <f t="shared" si="16"/>
        <v>192</v>
      </c>
      <c r="O119" s="31">
        <f>MAX('[2]LANC'!D30:AA30)</f>
        <v>219</v>
      </c>
      <c r="P119" s="60">
        <f>MAX('[2]LANC'!AC30:AF30)</f>
        <v>1404</v>
      </c>
    </row>
    <row r="120" spans="1:16" ht="12.75">
      <c r="A120" s="79" t="s">
        <v>33</v>
      </c>
      <c r="B120" s="31" t="str">
        <f>'[2]LANC'!B24</f>
        <v>Flavio Alonso</v>
      </c>
      <c r="C120" s="31" t="str">
        <f>'[2]LANC'!C24</f>
        <v>SP</v>
      </c>
      <c r="D120" s="31">
        <f>'[2]LANC'!AC24+'[2]LANC'!AD24+'[2]LANC'!AE24</f>
        <v>3512</v>
      </c>
      <c r="E120" s="40">
        <f>'[2]LANC'!X24</f>
        <v>146</v>
      </c>
      <c r="F120" s="25">
        <f>'[2]LANC'!Y24</f>
        <v>159</v>
      </c>
      <c r="G120" s="25">
        <f>'[2]LANC'!Z24</f>
        <v>185</v>
      </c>
      <c r="H120" s="79">
        <f>'[2]LANC'!AA24</f>
        <v>207</v>
      </c>
      <c r="I120" s="82">
        <f t="shared" si="12"/>
        <v>697</v>
      </c>
      <c r="J120" s="82">
        <f t="shared" si="13"/>
        <v>4209</v>
      </c>
      <c r="K120" s="34">
        <v>24</v>
      </c>
      <c r="L120" s="51">
        <f t="shared" si="14"/>
        <v>175.375</v>
      </c>
      <c r="M120" s="55">
        <f t="shared" si="15"/>
        <v>308</v>
      </c>
      <c r="N120" s="56">
        <f t="shared" si="16"/>
        <v>222</v>
      </c>
      <c r="O120" s="31">
        <f>MAX('[2]LANC'!D24:AA24)</f>
        <v>256</v>
      </c>
      <c r="P120" s="60">
        <f>MAX('[2]LANC'!AC24:AF24)</f>
        <v>1352</v>
      </c>
    </row>
    <row r="121" spans="1:16" ht="12.75">
      <c r="A121" s="79" t="s">
        <v>34</v>
      </c>
      <c r="B121" s="31" t="str">
        <f>'[2]LANC'!B26</f>
        <v>Soren Lemche</v>
      </c>
      <c r="C121" s="31" t="str">
        <f>'[2]LANC'!C26</f>
        <v>RJ</v>
      </c>
      <c r="D121" s="31">
        <f>'[2]LANC'!AC26+'[2]LANC'!AD26+'[2]LANC'!AE26</f>
        <v>3432</v>
      </c>
      <c r="E121" s="40">
        <f>'[2]LANC'!X26</f>
        <v>175</v>
      </c>
      <c r="F121" s="25">
        <f>'[2]LANC'!Y26</f>
        <v>189</v>
      </c>
      <c r="G121" s="25">
        <f>'[2]LANC'!Z26</f>
        <v>170</v>
      </c>
      <c r="H121" s="79">
        <f>'[2]LANC'!AA26</f>
        <v>201</v>
      </c>
      <c r="I121" s="82">
        <f t="shared" si="12"/>
        <v>735</v>
      </c>
      <c r="J121" s="82">
        <f t="shared" si="13"/>
        <v>4167</v>
      </c>
      <c r="K121" s="34">
        <v>24</v>
      </c>
      <c r="L121" s="51">
        <f t="shared" si="14"/>
        <v>173.625</v>
      </c>
      <c r="M121" s="55">
        <f t="shared" si="15"/>
        <v>350</v>
      </c>
      <c r="N121" s="56">
        <f t="shared" si="16"/>
        <v>264</v>
      </c>
      <c r="O121" s="31">
        <f>MAX('[2]LANC'!D26:AA26)</f>
        <v>211</v>
      </c>
      <c r="P121" s="60">
        <f>MAX('[2]LANC'!AC26:AF26)</f>
        <v>1160</v>
      </c>
    </row>
    <row r="122" spans="1:16" ht="12.75">
      <c r="A122" s="79" t="s">
        <v>35</v>
      </c>
      <c r="B122" s="31" t="str">
        <f>'[2]LANC'!B25</f>
        <v>André Pereira</v>
      </c>
      <c r="C122" s="31" t="str">
        <f>'[2]LANC'!C25</f>
        <v>MT</v>
      </c>
      <c r="D122" s="31">
        <f>'[2]LANC'!AC25+'[2]LANC'!AD25+'[2]LANC'!AE25</f>
        <v>3497</v>
      </c>
      <c r="E122" s="40">
        <f>'[2]LANC'!X25</f>
        <v>178</v>
      </c>
      <c r="F122" s="25">
        <f>'[2]LANC'!Y25</f>
        <v>184</v>
      </c>
      <c r="G122" s="25">
        <f>'[2]LANC'!Z25</f>
        <v>141</v>
      </c>
      <c r="H122" s="79">
        <f>'[2]LANC'!AA25</f>
        <v>165</v>
      </c>
      <c r="I122" s="82">
        <f t="shared" si="12"/>
        <v>668</v>
      </c>
      <c r="J122" s="82">
        <f t="shared" si="13"/>
        <v>4165</v>
      </c>
      <c r="K122" s="34">
        <v>24</v>
      </c>
      <c r="L122" s="51">
        <f t="shared" si="14"/>
        <v>173.54166666666666</v>
      </c>
      <c r="M122" s="55">
        <f t="shared" si="15"/>
        <v>352</v>
      </c>
      <c r="N122" s="56">
        <f t="shared" si="16"/>
        <v>266</v>
      </c>
      <c r="O122" s="31">
        <f>MAX('[2]LANC'!D25:AA25)</f>
        <v>211</v>
      </c>
      <c r="P122" s="60">
        <f>MAX('[2]LANC'!AC25:AF25)</f>
        <v>1218</v>
      </c>
    </row>
    <row r="123" spans="1:16" ht="12.75">
      <c r="A123" s="79" t="s">
        <v>36</v>
      </c>
      <c r="B123" s="31" t="str">
        <f>'[2]LANC'!B22</f>
        <v>Ernest Michel</v>
      </c>
      <c r="C123" s="31" t="str">
        <f>'[2]LANC'!C22</f>
        <v>MG</v>
      </c>
      <c r="D123" s="31">
        <f>'[2]LANC'!AC22+'[2]LANC'!AD22+'[2]LANC'!AE22</f>
        <v>3412</v>
      </c>
      <c r="E123" s="40">
        <f>'[2]LANC'!X22</f>
        <v>183</v>
      </c>
      <c r="F123" s="25">
        <f>'[2]LANC'!Y22</f>
        <v>174</v>
      </c>
      <c r="G123" s="25">
        <f>'[2]LANC'!Z22</f>
        <v>159</v>
      </c>
      <c r="H123" s="79">
        <f>'[2]LANC'!AA22</f>
        <v>213</v>
      </c>
      <c r="I123" s="82">
        <f t="shared" si="12"/>
        <v>729</v>
      </c>
      <c r="J123" s="82">
        <f t="shared" si="13"/>
        <v>4141</v>
      </c>
      <c r="K123" s="34">
        <v>24</v>
      </c>
      <c r="L123" s="51">
        <f t="shared" si="14"/>
        <v>172.54166666666666</v>
      </c>
      <c r="M123" s="55">
        <f t="shared" si="15"/>
        <v>376</v>
      </c>
      <c r="N123" s="56">
        <f t="shared" si="16"/>
        <v>290</v>
      </c>
      <c r="O123" s="31">
        <f>MAX('[2]LANC'!D22:AA22)</f>
        <v>238</v>
      </c>
      <c r="P123" s="60">
        <f>MAX('[2]LANC'!AC22:AF22)</f>
        <v>1275</v>
      </c>
    </row>
    <row r="124" spans="1:16" ht="12.75">
      <c r="A124" s="79" t="s">
        <v>37</v>
      </c>
      <c r="B124" s="31" t="str">
        <f>'[2]LANC'!B20</f>
        <v>Gilson do Mar</v>
      </c>
      <c r="C124" s="31" t="str">
        <f>'[2]LANC'!C20</f>
        <v>MS</v>
      </c>
      <c r="D124" s="31">
        <f>'[2]LANC'!AC20+'[2]LANC'!AD20+'[2]LANC'!AE20</f>
        <v>3512</v>
      </c>
      <c r="E124" s="40">
        <f>'[2]LANC'!X20</f>
        <v>124</v>
      </c>
      <c r="F124" s="25">
        <f>'[2]LANC'!Y20</f>
        <v>170</v>
      </c>
      <c r="G124" s="25">
        <f>'[2]LANC'!Z20</f>
        <v>167</v>
      </c>
      <c r="H124" s="79">
        <f>'[2]LANC'!AA20</f>
        <v>136</v>
      </c>
      <c r="I124" s="82">
        <f t="shared" si="12"/>
        <v>597</v>
      </c>
      <c r="J124" s="82">
        <f t="shared" si="13"/>
        <v>4109</v>
      </c>
      <c r="K124" s="34">
        <v>24</v>
      </c>
      <c r="L124" s="51">
        <f t="shared" si="14"/>
        <v>171.20833333333334</v>
      </c>
      <c r="M124" s="55">
        <f t="shared" si="15"/>
        <v>408</v>
      </c>
      <c r="N124" s="56">
        <f t="shared" si="16"/>
        <v>322</v>
      </c>
      <c r="O124" s="31">
        <f>MAX('[2]LANC'!D20:AA20)</f>
        <v>224</v>
      </c>
      <c r="P124" s="60">
        <f>MAX('[2]LANC'!AC20:AF20)</f>
        <v>1276</v>
      </c>
    </row>
    <row r="125" spans="1:16" ht="12.75">
      <c r="A125" s="79" t="s">
        <v>38</v>
      </c>
      <c r="B125" s="31" t="str">
        <f>'[2]LANC'!B38</f>
        <v>Paulo Brandão</v>
      </c>
      <c r="C125" s="31" t="str">
        <f>'[2]LANC'!C38</f>
        <v>PE</v>
      </c>
      <c r="D125" s="31">
        <f>'[2]LANC'!AC38+'[2]LANC'!AD38+'[2]LANC'!AE38</f>
        <v>3430</v>
      </c>
      <c r="E125" s="40">
        <f>'[2]LANC'!X38</f>
        <v>138</v>
      </c>
      <c r="F125" s="25">
        <f>'[2]LANC'!Y38</f>
        <v>180</v>
      </c>
      <c r="G125" s="25">
        <f>'[2]LANC'!Z38</f>
        <v>211</v>
      </c>
      <c r="H125" s="79">
        <f>'[2]LANC'!AA38</f>
        <v>147</v>
      </c>
      <c r="I125" s="82">
        <f t="shared" si="12"/>
        <v>676</v>
      </c>
      <c r="J125" s="82">
        <f t="shared" si="13"/>
        <v>4106</v>
      </c>
      <c r="K125" s="34">
        <v>24</v>
      </c>
      <c r="L125" s="51">
        <f t="shared" si="14"/>
        <v>171.08333333333334</v>
      </c>
      <c r="M125" s="55">
        <f t="shared" si="15"/>
        <v>411</v>
      </c>
      <c r="N125" s="56">
        <f t="shared" si="16"/>
        <v>325</v>
      </c>
      <c r="O125" s="31">
        <f>MAX('[2]LANC'!D38:AA38)</f>
        <v>238</v>
      </c>
      <c r="P125" s="60">
        <f>MAX('[2]LANC'!AC38:AF38)</f>
        <v>1223</v>
      </c>
    </row>
    <row r="126" spans="1:16" ht="12.75">
      <c r="A126" s="79" t="s">
        <v>39</v>
      </c>
      <c r="B126" s="31" t="str">
        <f>'[2]LANC'!B28</f>
        <v>Lauro Neto</v>
      </c>
      <c r="C126" s="31" t="str">
        <f>'[2]LANC'!C28</f>
        <v>PA</v>
      </c>
      <c r="D126" s="31">
        <f>'[2]LANC'!AC28+'[2]LANC'!AD28+'[2]LANC'!AE28</f>
        <v>3417</v>
      </c>
      <c r="E126" s="40">
        <f>'[2]LANC'!X28</f>
        <v>165</v>
      </c>
      <c r="F126" s="25">
        <f>'[2]LANC'!Y28</f>
        <v>160</v>
      </c>
      <c r="G126" s="25">
        <f>'[2]LANC'!Z28</f>
        <v>151</v>
      </c>
      <c r="H126" s="79">
        <f>'[2]LANC'!AA28</f>
        <v>191</v>
      </c>
      <c r="I126" s="82">
        <f t="shared" si="12"/>
        <v>667</v>
      </c>
      <c r="J126" s="82">
        <f t="shared" si="13"/>
        <v>4084</v>
      </c>
      <c r="K126" s="34">
        <v>24</v>
      </c>
      <c r="L126" s="51">
        <f t="shared" si="14"/>
        <v>170.16666666666666</v>
      </c>
      <c r="M126" s="55">
        <f t="shared" si="15"/>
        <v>433</v>
      </c>
      <c r="N126" s="56">
        <f t="shared" si="16"/>
        <v>347</v>
      </c>
      <c r="O126" s="31">
        <f>MAX('[2]LANC'!D28:AA28)</f>
        <v>213</v>
      </c>
      <c r="P126" s="60">
        <f>MAX('[2]LANC'!AC28:AF28)</f>
        <v>1225</v>
      </c>
    </row>
    <row r="127" spans="1:16" ht="12.75">
      <c r="A127" s="79" t="s">
        <v>40</v>
      </c>
      <c r="B127" s="31" t="str">
        <f>'[2]LANC'!B37</f>
        <v>Tatá Pinheiro</v>
      </c>
      <c r="C127" s="31" t="str">
        <f>'[2]LANC'!C37</f>
        <v>MT</v>
      </c>
      <c r="D127" s="31">
        <f>'[2]LANC'!AC37+'[2]LANC'!AD37+'[2]LANC'!AE37</f>
        <v>3359</v>
      </c>
      <c r="E127" s="40">
        <f>'[2]LANC'!X37</f>
        <v>148</v>
      </c>
      <c r="F127" s="25">
        <f>'[2]LANC'!Y37</f>
        <v>185</v>
      </c>
      <c r="G127" s="25">
        <f>'[2]LANC'!Z37</f>
        <v>222</v>
      </c>
      <c r="H127" s="79">
        <f>'[2]LANC'!AA37</f>
        <v>161</v>
      </c>
      <c r="I127" s="82">
        <f t="shared" si="12"/>
        <v>716</v>
      </c>
      <c r="J127" s="82">
        <f t="shared" si="13"/>
        <v>4075</v>
      </c>
      <c r="K127" s="34">
        <v>24</v>
      </c>
      <c r="L127" s="51">
        <f t="shared" si="14"/>
        <v>169.79166666666666</v>
      </c>
      <c r="M127" s="55">
        <f t="shared" si="15"/>
        <v>442</v>
      </c>
      <c r="N127" s="56">
        <f t="shared" si="16"/>
        <v>356</v>
      </c>
      <c r="O127" s="31">
        <f>MAX('[2]LANC'!D37:AA37)</f>
        <v>234</v>
      </c>
      <c r="P127" s="60">
        <f>MAX('[2]LANC'!AC37:AF37)</f>
        <v>1202</v>
      </c>
    </row>
    <row r="128" spans="1:16" ht="12.75">
      <c r="A128" s="79" t="s">
        <v>41</v>
      </c>
      <c r="B128" s="31" t="str">
        <f>'[2]LANC'!B44</f>
        <v>Guilherme Salles</v>
      </c>
      <c r="C128" s="31" t="str">
        <f>'[2]LANC'!C44</f>
        <v>MG</v>
      </c>
      <c r="D128" s="31">
        <f>'[2]LANC'!AC44+'[2]LANC'!AD44+'[2]LANC'!AE44</f>
        <v>3381</v>
      </c>
      <c r="E128" s="40">
        <f>'[2]LANC'!X44</f>
        <v>182</v>
      </c>
      <c r="F128" s="25">
        <f>'[2]LANC'!Y44</f>
        <v>176</v>
      </c>
      <c r="G128" s="25">
        <f>'[2]LANC'!Z44</f>
        <v>149</v>
      </c>
      <c r="H128" s="79">
        <f>'[2]LANC'!AA44</f>
        <v>163</v>
      </c>
      <c r="I128" s="82">
        <f t="shared" si="12"/>
        <v>670</v>
      </c>
      <c r="J128" s="82">
        <f t="shared" si="13"/>
        <v>4051</v>
      </c>
      <c r="K128" s="34">
        <v>24</v>
      </c>
      <c r="L128" s="51">
        <f t="shared" si="14"/>
        <v>168.79166666666666</v>
      </c>
      <c r="M128" s="55">
        <f t="shared" si="15"/>
        <v>466</v>
      </c>
      <c r="N128" s="56">
        <f t="shared" si="16"/>
        <v>380</v>
      </c>
      <c r="O128" s="31">
        <f>MAX('[2]LANC'!D44:AA44)</f>
        <v>227</v>
      </c>
      <c r="P128" s="60">
        <f>MAX('[2]LANC'!AC44:AF44)</f>
        <v>1202</v>
      </c>
    </row>
    <row r="129" spans="1:16" ht="12.75">
      <c r="A129" s="79" t="s">
        <v>42</v>
      </c>
      <c r="B129" s="31" t="str">
        <f>'[2]LANC'!B29</f>
        <v>Miguel Abrahao</v>
      </c>
      <c r="C129" s="31" t="str">
        <f>'[2]LANC'!C29</f>
        <v>PA</v>
      </c>
      <c r="D129" s="31">
        <f>'[2]LANC'!AC29+'[2]LANC'!AD29+'[2]LANC'!AE29</f>
        <v>3347</v>
      </c>
      <c r="E129" s="40">
        <f>'[2]LANC'!X29</f>
        <v>160</v>
      </c>
      <c r="F129" s="25">
        <f>'[2]LANC'!Y29</f>
        <v>189</v>
      </c>
      <c r="G129" s="25">
        <f>'[2]LANC'!Z29</f>
        <v>192</v>
      </c>
      <c r="H129" s="79">
        <f>'[2]LANC'!AA29</f>
        <v>142</v>
      </c>
      <c r="I129" s="82">
        <f t="shared" si="12"/>
        <v>683</v>
      </c>
      <c r="J129" s="82">
        <f t="shared" si="13"/>
        <v>4030</v>
      </c>
      <c r="K129" s="34">
        <v>24</v>
      </c>
      <c r="L129" s="51">
        <f t="shared" si="14"/>
        <v>167.91666666666666</v>
      </c>
      <c r="M129" s="55">
        <f t="shared" si="15"/>
        <v>487</v>
      </c>
      <c r="N129" s="56">
        <f t="shared" si="16"/>
        <v>401</v>
      </c>
      <c r="O129" s="31">
        <f>MAX('[2]LANC'!D29:AA29)</f>
        <v>192</v>
      </c>
      <c r="P129" s="60">
        <f>MAX('[2]LANC'!AC29:AF29)</f>
        <v>1170</v>
      </c>
    </row>
    <row r="130" spans="1:16" ht="12.75">
      <c r="A130" s="79" t="s">
        <v>43</v>
      </c>
      <c r="B130" s="31" t="str">
        <f>'[2]LANC'!B31</f>
        <v>Billy Drigla</v>
      </c>
      <c r="C130" s="31" t="str">
        <f>'[2]LANC'!C31</f>
        <v>BA</v>
      </c>
      <c r="D130" s="31">
        <f>'[2]LANC'!AC31+'[2]LANC'!AD31+'[2]LANC'!AE31</f>
        <v>3446</v>
      </c>
      <c r="E130" s="40">
        <f>'[2]LANC'!X31</f>
        <v>133</v>
      </c>
      <c r="F130" s="25">
        <f>'[2]LANC'!Y31</f>
        <v>149</v>
      </c>
      <c r="G130" s="25">
        <f>'[2]LANC'!Z31</f>
        <v>154</v>
      </c>
      <c r="H130" s="79">
        <f>'[2]LANC'!AA31</f>
        <v>122</v>
      </c>
      <c r="I130" s="82">
        <f t="shared" si="12"/>
        <v>558</v>
      </c>
      <c r="J130" s="82">
        <f t="shared" si="13"/>
        <v>4004</v>
      </c>
      <c r="K130" s="34">
        <v>24</v>
      </c>
      <c r="L130" s="51">
        <f t="shared" si="14"/>
        <v>166.83333333333334</v>
      </c>
      <c r="M130" s="55">
        <f t="shared" si="15"/>
        <v>513</v>
      </c>
      <c r="N130" s="56">
        <f t="shared" si="16"/>
        <v>427</v>
      </c>
      <c r="O130" s="31">
        <f>MAX('[2]LANC'!D31:AA31)</f>
        <v>202</v>
      </c>
      <c r="P130" s="60">
        <f>MAX('[2]LANC'!AC31:AF31)</f>
        <v>1231</v>
      </c>
    </row>
    <row r="131" spans="1:16" ht="12.75">
      <c r="A131" s="79" t="s">
        <v>44</v>
      </c>
      <c r="B131" s="31" t="str">
        <f>'[2]LANC'!B34</f>
        <v>Rogerio Sad</v>
      </c>
      <c r="C131" s="31" t="str">
        <f>'[2]LANC'!C34</f>
        <v>MG</v>
      </c>
      <c r="D131" s="31">
        <f>'[2]LANC'!AC34+'[2]LANC'!AD34+'[2]LANC'!AE34</f>
        <v>3311</v>
      </c>
      <c r="E131" s="40">
        <f>'[2]LANC'!X34</f>
        <v>129</v>
      </c>
      <c r="F131" s="25">
        <f>'[2]LANC'!Y34</f>
        <v>196</v>
      </c>
      <c r="G131" s="25">
        <f>'[2]LANC'!Z34</f>
        <v>182</v>
      </c>
      <c r="H131" s="79">
        <f>'[2]LANC'!AA34</f>
        <v>176</v>
      </c>
      <c r="I131" s="82">
        <f t="shared" si="12"/>
        <v>683</v>
      </c>
      <c r="J131" s="82">
        <f t="shared" si="13"/>
        <v>3994</v>
      </c>
      <c r="K131" s="34">
        <v>24</v>
      </c>
      <c r="L131" s="51">
        <f t="shared" si="14"/>
        <v>166.41666666666666</v>
      </c>
      <c r="M131" s="55">
        <f t="shared" si="15"/>
        <v>523</v>
      </c>
      <c r="N131" s="56">
        <f t="shared" si="16"/>
        <v>437</v>
      </c>
      <c r="O131" s="31">
        <f>MAX('[2]LANC'!D34:AA34)</f>
        <v>213</v>
      </c>
      <c r="P131" s="60">
        <f>MAX('[2]LANC'!AC34:AF34)</f>
        <v>1198</v>
      </c>
    </row>
    <row r="132" spans="1:16" ht="12.75">
      <c r="A132" s="79" t="s">
        <v>45</v>
      </c>
      <c r="B132" s="31" t="str">
        <f>'[2]LANC'!B40</f>
        <v>Masatoshi Kuma</v>
      </c>
      <c r="C132" s="31" t="str">
        <f>'[2]LANC'!C40</f>
        <v>PE</v>
      </c>
      <c r="D132" s="31">
        <f>'[2]LANC'!AC40+'[2]LANC'!AD40+'[2]LANC'!AE40</f>
        <v>3218</v>
      </c>
      <c r="E132" s="40">
        <f>'[2]LANC'!X40</f>
        <v>167</v>
      </c>
      <c r="F132" s="25">
        <f>'[2]LANC'!Y40</f>
        <v>170</v>
      </c>
      <c r="G132" s="25">
        <f>'[2]LANC'!Z40</f>
        <v>190</v>
      </c>
      <c r="H132" s="79">
        <f>'[2]LANC'!AA40</f>
        <v>164</v>
      </c>
      <c r="I132" s="82">
        <f t="shared" si="12"/>
        <v>691</v>
      </c>
      <c r="J132" s="82">
        <f t="shared" si="13"/>
        <v>3909</v>
      </c>
      <c r="K132" s="34">
        <v>24</v>
      </c>
      <c r="L132" s="51">
        <f t="shared" si="14"/>
        <v>162.875</v>
      </c>
      <c r="M132" s="55">
        <f t="shared" si="15"/>
        <v>608</v>
      </c>
      <c r="N132" s="56">
        <f t="shared" si="16"/>
        <v>522</v>
      </c>
      <c r="O132" s="31">
        <f>MAX('[2]LANC'!D40:AA40)</f>
        <v>201</v>
      </c>
      <c r="P132" s="60">
        <f>MAX('[2]LANC'!AC40:AF40)</f>
        <v>1163</v>
      </c>
    </row>
    <row r="133" spans="1:16" ht="12.75">
      <c r="A133" s="79" t="s">
        <v>46</v>
      </c>
      <c r="B133" s="31" t="str">
        <f>'[2]LANC'!B42</f>
        <v>Zacarias Rezende</v>
      </c>
      <c r="C133" s="31" t="str">
        <f>'[2]LANC'!C42</f>
        <v>MT</v>
      </c>
      <c r="D133" s="31">
        <f>'[2]LANC'!AC42+'[2]LANC'!AD42+'[2]LANC'!AE42</f>
        <v>3124</v>
      </c>
      <c r="E133" s="40">
        <f>'[2]LANC'!X42</f>
        <v>168</v>
      </c>
      <c r="F133" s="25">
        <f>'[2]LANC'!Y42</f>
        <v>139</v>
      </c>
      <c r="G133" s="25">
        <f>'[2]LANC'!Z42</f>
        <v>190</v>
      </c>
      <c r="H133" s="79">
        <f>'[2]LANC'!AA42</f>
        <v>152</v>
      </c>
      <c r="I133" s="82">
        <f t="shared" si="12"/>
        <v>649</v>
      </c>
      <c r="J133" s="82">
        <f t="shared" si="13"/>
        <v>3773</v>
      </c>
      <c r="K133" s="34">
        <v>24</v>
      </c>
      <c r="L133" s="51">
        <f t="shared" si="14"/>
        <v>157.20833333333334</v>
      </c>
      <c r="M133" s="55">
        <f t="shared" si="15"/>
        <v>744</v>
      </c>
      <c r="N133" s="56">
        <f t="shared" si="16"/>
        <v>658</v>
      </c>
      <c r="O133" s="31">
        <f>MAX('[2]LANC'!D42:AA42)</f>
        <v>190</v>
      </c>
      <c r="P133" s="60">
        <f>MAX('[2]LANC'!AC42:AF42)</f>
        <v>1153</v>
      </c>
    </row>
    <row r="134" spans="1:16" ht="12.75">
      <c r="A134" s="79" t="s">
        <v>47</v>
      </c>
      <c r="B134" s="31" t="str">
        <f>'[2]LANC'!B35</f>
        <v>Eric Morais</v>
      </c>
      <c r="C134" s="31" t="str">
        <f>'[2]LANC'!C35</f>
        <v>MG</v>
      </c>
      <c r="D134" s="31">
        <f>'[2]LANC'!AC35+'[2]LANC'!AD35+'[2]LANC'!AE35</f>
        <v>3180</v>
      </c>
      <c r="E134" s="40">
        <f>'[2]LANC'!X35</f>
        <v>98</v>
      </c>
      <c r="F134" s="25">
        <f>'[2]LANC'!Y35</f>
        <v>119</v>
      </c>
      <c r="G134" s="25">
        <f>'[2]LANC'!Z35</f>
        <v>161</v>
      </c>
      <c r="H134" s="79">
        <f>'[2]LANC'!AA35</f>
        <v>149</v>
      </c>
      <c r="I134" s="82">
        <f t="shared" si="12"/>
        <v>527</v>
      </c>
      <c r="J134" s="82">
        <f t="shared" si="13"/>
        <v>3707</v>
      </c>
      <c r="K134" s="34">
        <v>24</v>
      </c>
      <c r="L134" s="51">
        <f t="shared" si="14"/>
        <v>154.45833333333334</v>
      </c>
      <c r="M134" s="55">
        <f t="shared" si="15"/>
        <v>810</v>
      </c>
      <c r="N134" s="56">
        <f t="shared" si="16"/>
        <v>724</v>
      </c>
      <c r="O134" s="31">
        <f>MAX('[2]LANC'!D35:AA35)</f>
        <v>203</v>
      </c>
      <c r="P134" s="60">
        <f>MAX('[2]LANC'!AC35:AF35)</f>
        <v>1218</v>
      </c>
    </row>
    <row r="135" spans="1:16" ht="12.75">
      <c r="A135" s="79" t="s">
        <v>48</v>
      </c>
      <c r="B135" s="31" t="str">
        <f>'[2]LANC'!B41</f>
        <v>Paulo Araújo</v>
      </c>
      <c r="C135" s="31" t="str">
        <f>'[2]LANC'!C41</f>
        <v>PE</v>
      </c>
      <c r="D135" s="31">
        <f>'[2]LANC'!AC41+'[2]LANC'!AD41+'[2]LANC'!AE41</f>
        <v>3021</v>
      </c>
      <c r="E135" s="40">
        <f>'[2]LANC'!X41</f>
        <v>119</v>
      </c>
      <c r="F135" s="25">
        <f>'[2]LANC'!Y41</f>
        <v>167</v>
      </c>
      <c r="G135" s="25">
        <f>'[2]LANC'!Z41</f>
        <v>182</v>
      </c>
      <c r="H135" s="79">
        <f>'[2]LANC'!AA41</f>
        <v>141</v>
      </c>
      <c r="I135" s="82">
        <f t="shared" si="12"/>
        <v>609</v>
      </c>
      <c r="J135" s="82">
        <f t="shared" si="13"/>
        <v>3630</v>
      </c>
      <c r="K135" s="34">
        <v>24</v>
      </c>
      <c r="L135" s="51">
        <f t="shared" si="14"/>
        <v>151.25</v>
      </c>
      <c r="M135" s="55">
        <f t="shared" si="15"/>
        <v>887</v>
      </c>
      <c r="N135" s="56">
        <f t="shared" si="16"/>
        <v>801</v>
      </c>
      <c r="O135" s="31">
        <f>MAX('[2]LANC'!D41:AA41)</f>
        <v>199</v>
      </c>
      <c r="P135" s="60">
        <f>MAX('[2]LANC'!AC41:AF41)</f>
        <v>1092</v>
      </c>
    </row>
    <row r="136" spans="1:16" ht="12.75">
      <c r="A136" s="79" t="s">
        <v>49</v>
      </c>
      <c r="B136" s="31" t="str">
        <f>'[2]LANC'!B39</f>
        <v>Carl Roichman</v>
      </c>
      <c r="C136" s="31" t="str">
        <f>'[2]LANC'!C39</f>
        <v>PE</v>
      </c>
      <c r="D136" s="31">
        <f>'[2]LANC'!AC39+'[2]LANC'!AD39+'[2]LANC'!AE39</f>
        <v>2961</v>
      </c>
      <c r="E136" s="40">
        <f>'[2]LANC'!X39</f>
        <v>173</v>
      </c>
      <c r="F136" s="25">
        <f>'[2]LANC'!Y39</f>
        <v>154</v>
      </c>
      <c r="G136" s="25">
        <f>'[2]LANC'!Z39</f>
        <v>168</v>
      </c>
      <c r="H136" s="79">
        <f>'[2]LANC'!AA39</f>
        <v>169</v>
      </c>
      <c r="I136" s="82">
        <f t="shared" si="12"/>
        <v>664</v>
      </c>
      <c r="J136" s="82">
        <f t="shared" si="13"/>
        <v>3625</v>
      </c>
      <c r="K136" s="34">
        <v>24</v>
      </c>
      <c r="L136" s="51">
        <f t="shared" si="14"/>
        <v>151.04166666666666</v>
      </c>
      <c r="M136" s="55">
        <f t="shared" si="15"/>
        <v>892</v>
      </c>
      <c r="N136" s="56">
        <f t="shared" si="16"/>
        <v>806</v>
      </c>
      <c r="O136" s="31">
        <f>MAX('[2]LANC'!D39:AA39)</f>
        <v>179</v>
      </c>
      <c r="P136" s="60">
        <f>MAX('[2]LANC'!AC39:AF39)</f>
        <v>1113</v>
      </c>
    </row>
    <row r="137" spans="1:16" ht="12.75">
      <c r="A137" s="80" t="s">
        <v>58</v>
      </c>
      <c r="B137" s="32" t="str">
        <f>'[2]LANC'!B45</f>
        <v>Leandro Jaider</v>
      </c>
      <c r="C137" s="32" t="str">
        <f>'[2]LANC'!C45</f>
        <v>RJ</v>
      </c>
      <c r="D137" s="32">
        <f>'[2]LANC'!AC45+'[2]LANC'!AD45+'[2]LANC'!AE45</f>
        <v>2995</v>
      </c>
      <c r="E137" s="41">
        <f>'[2]LANC'!X45</f>
        <v>179</v>
      </c>
      <c r="F137" s="27">
        <f>'[2]LANC'!Y45</f>
        <v>94</v>
      </c>
      <c r="G137" s="27">
        <f>'[2]LANC'!Z45</f>
        <v>109</v>
      </c>
      <c r="H137" s="80">
        <f>'[2]LANC'!AA45</f>
        <v>204</v>
      </c>
      <c r="I137" s="83">
        <f t="shared" si="12"/>
        <v>586</v>
      </c>
      <c r="J137" s="83">
        <f t="shared" si="13"/>
        <v>3581</v>
      </c>
      <c r="K137" s="35">
        <v>24</v>
      </c>
      <c r="L137" s="52">
        <f t="shared" si="14"/>
        <v>149.20833333333334</v>
      </c>
      <c r="M137" s="57">
        <f t="shared" si="15"/>
        <v>936</v>
      </c>
      <c r="N137" s="58">
        <f t="shared" si="16"/>
        <v>850</v>
      </c>
      <c r="O137" s="32">
        <f>MAX('[2]LANC'!D45:AA45)</f>
        <v>204</v>
      </c>
      <c r="P137" s="61">
        <f>MAX('[2]LANC'!AC45:AF45)</f>
        <v>1023</v>
      </c>
    </row>
    <row r="138" spans="1:16" ht="12.75" hidden="1">
      <c r="A138" s="1" t="s">
        <v>67</v>
      </c>
      <c r="B138" t="e">
        <f>'[2]LANC'!#REF!</f>
        <v>#REF!</v>
      </c>
      <c r="C138" t="e">
        <f>'[2]LANC'!#REF!</f>
        <v>#REF!</v>
      </c>
      <c r="D138" t="e">
        <f>'[2]LANC'!#REF!+'[2]LANC'!#REF!</f>
        <v>#REF!</v>
      </c>
      <c r="E138" s="24" t="e">
        <f>'[2]LANC'!#REF!</f>
        <v>#REF!</v>
      </c>
      <c r="F138" s="24" t="e">
        <f>'[2]LANC'!#REF!</f>
        <v>#REF!</v>
      </c>
      <c r="G138" s="24" t="e">
        <f>'[2]LANC'!#REF!</f>
        <v>#REF!</v>
      </c>
      <c r="H138" s="24" t="e">
        <f>'[2]LANC'!#REF!</f>
        <v>#REF!</v>
      </c>
      <c r="I138" s="12" t="e">
        <f t="shared" si="12"/>
        <v>#REF!</v>
      </c>
      <c r="J138" s="12" t="e">
        <f t="shared" si="13"/>
        <v>#REF!</v>
      </c>
      <c r="K138" s="1">
        <f>COUNTA('[2]LANC'!#REF!)</f>
        <v>1</v>
      </c>
      <c r="L138" s="13" t="e">
        <f t="shared" si="14"/>
        <v>#REF!</v>
      </c>
      <c r="M138" s="12" t="e">
        <f t="shared" si="15"/>
        <v>#REF!</v>
      </c>
      <c r="N138" s="12" t="e">
        <f t="shared" si="16"/>
        <v>#REF!</v>
      </c>
      <c r="O138" t="e">
        <f>MAX('[2]LANC'!#REF!)</f>
        <v>#REF!</v>
      </c>
      <c r="P138" s="14" t="e">
        <f>MAX('[2]LANC'!#REF!)</f>
        <v>#REF!</v>
      </c>
    </row>
    <row r="139" spans="1:16" ht="12.75" hidden="1">
      <c r="A139" s="1" t="s">
        <v>68</v>
      </c>
      <c r="B139" t="e">
        <f>'[2]LANC'!#REF!</f>
        <v>#REF!</v>
      </c>
      <c r="C139" t="e">
        <f>'[2]LANC'!#REF!</f>
        <v>#REF!</v>
      </c>
      <c r="D139" t="e">
        <f>'[2]LANC'!#REF!+'[2]LANC'!#REF!</f>
        <v>#REF!</v>
      </c>
      <c r="E139" s="11" t="e">
        <f>'[2]LANC'!#REF!</f>
        <v>#REF!</v>
      </c>
      <c r="F139" s="11" t="e">
        <f>'[2]LANC'!#REF!</f>
        <v>#REF!</v>
      </c>
      <c r="G139" s="11" t="e">
        <f>'[2]LANC'!#REF!</f>
        <v>#REF!</v>
      </c>
      <c r="H139" s="11" t="e">
        <f>'[2]LANC'!#REF!</f>
        <v>#REF!</v>
      </c>
      <c r="I139" s="12" t="e">
        <f t="shared" si="12"/>
        <v>#REF!</v>
      </c>
      <c r="J139" s="12" t="e">
        <f t="shared" si="13"/>
        <v>#REF!</v>
      </c>
      <c r="K139" s="1">
        <f>COUNTA('[2]LANC'!#REF!)</f>
        <v>1</v>
      </c>
      <c r="L139" s="13" t="e">
        <f t="shared" si="14"/>
        <v>#REF!</v>
      </c>
      <c r="M139" s="12" t="e">
        <f t="shared" si="15"/>
        <v>#REF!</v>
      </c>
      <c r="N139" s="12" t="e">
        <f t="shared" si="16"/>
        <v>#REF!</v>
      </c>
      <c r="O139" t="e">
        <f>MAX('[2]LANC'!#REF!)</f>
        <v>#REF!</v>
      </c>
      <c r="P139" s="14" t="e">
        <f>MAX('[2]LANC'!#REF!)</f>
        <v>#REF!</v>
      </c>
    </row>
    <row r="140" spans="1:16" ht="12.75" hidden="1">
      <c r="A140" s="1" t="s">
        <v>69</v>
      </c>
      <c r="B140" t="e">
        <f>'[2]LANC'!#REF!</f>
        <v>#REF!</v>
      </c>
      <c r="C140" t="e">
        <f>'[2]LANC'!#REF!</f>
        <v>#REF!</v>
      </c>
      <c r="D140" t="e">
        <f>'[2]LANC'!#REF!+'[2]LANC'!#REF!</f>
        <v>#REF!</v>
      </c>
      <c r="E140" s="11" t="e">
        <f>'[2]LANC'!#REF!</f>
        <v>#REF!</v>
      </c>
      <c r="F140" s="11" t="e">
        <f>'[2]LANC'!#REF!</f>
        <v>#REF!</v>
      </c>
      <c r="G140" s="11" t="e">
        <f>'[2]LANC'!#REF!</f>
        <v>#REF!</v>
      </c>
      <c r="H140" s="11" t="e">
        <f>'[2]LANC'!#REF!</f>
        <v>#REF!</v>
      </c>
      <c r="I140" s="12" t="e">
        <f t="shared" si="12"/>
        <v>#REF!</v>
      </c>
      <c r="J140" s="12" t="e">
        <f t="shared" si="13"/>
        <v>#REF!</v>
      </c>
      <c r="K140" s="1">
        <f>COUNTA('[2]LANC'!#REF!)</f>
        <v>1</v>
      </c>
      <c r="L140" s="13" t="e">
        <f t="shared" si="14"/>
        <v>#REF!</v>
      </c>
      <c r="M140" s="12" t="e">
        <f t="shared" si="15"/>
        <v>#REF!</v>
      </c>
      <c r="N140" s="12" t="e">
        <f t="shared" si="16"/>
        <v>#REF!</v>
      </c>
      <c r="O140" t="e">
        <f>MAX('[2]LANC'!#REF!)</f>
        <v>#REF!</v>
      </c>
      <c r="P140" s="14" t="e">
        <f>MAX('[2]LANC'!#REF!)</f>
        <v>#REF!</v>
      </c>
    </row>
    <row r="141" spans="1:16" ht="12.75" hidden="1">
      <c r="A141" s="1" t="s">
        <v>70</v>
      </c>
      <c r="B141" t="e">
        <f>'[2]LANC'!#REF!</f>
        <v>#REF!</v>
      </c>
      <c r="C141" t="e">
        <f>'[2]LANC'!#REF!</f>
        <v>#REF!</v>
      </c>
      <c r="D141" t="e">
        <f>'[2]LANC'!#REF!+'[2]LANC'!#REF!</f>
        <v>#REF!</v>
      </c>
      <c r="E141" s="11" t="e">
        <f>'[2]LANC'!#REF!</f>
        <v>#REF!</v>
      </c>
      <c r="F141" s="11" t="e">
        <f>'[2]LANC'!#REF!</f>
        <v>#REF!</v>
      </c>
      <c r="G141" s="11" t="e">
        <f>'[2]LANC'!#REF!</f>
        <v>#REF!</v>
      </c>
      <c r="H141" s="11" t="e">
        <f>'[2]LANC'!#REF!</f>
        <v>#REF!</v>
      </c>
      <c r="I141" s="12" t="e">
        <f t="shared" si="12"/>
        <v>#REF!</v>
      </c>
      <c r="J141" s="12" t="e">
        <f t="shared" si="13"/>
        <v>#REF!</v>
      </c>
      <c r="K141" s="1">
        <f>COUNTA('[2]LANC'!#REF!)</f>
        <v>1</v>
      </c>
      <c r="L141" s="13" t="e">
        <f t="shared" si="14"/>
        <v>#REF!</v>
      </c>
      <c r="M141" s="12" t="e">
        <f t="shared" si="15"/>
        <v>#REF!</v>
      </c>
      <c r="N141" s="12" t="e">
        <f t="shared" si="16"/>
        <v>#REF!</v>
      </c>
      <c r="O141" t="e">
        <f>MAX('[2]LANC'!#REF!)</f>
        <v>#REF!</v>
      </c>
      <c r="P141" s="14" t="e">
        <f>MAX('[2]LANC'!#REF!)</f>
        <v>#REF!</v>
      </c>
    </row>
    <row r="142" spans="1:16" ht="12.75" hidden="1">
      <c r="A142" s="1" t="s">
        <v>71</v>
      </c>
      <c r="B142" t="e">
        <f>'[2]LANC'!#REF!</f>
        <v>#REF!</v>
      </c>
      <c r="C142" t="e">
        <f>'[2]LANC'!#REF!</f>
        <v>#REF!</v>
      </c>
      <c r="D142" t="e">
        <f>'[2]LANC'!#REF!+'[2]LANC'!#REF!</f>
        <v>#REF!</v>
      </c>
      <c r="E142" s="11" t="e">
        <f>'[2]LANC'!#REF!</f>
        <v>#REF!</v>
      </c>
      <c r="F142" s="11" t="e">
        <f>'[2]LANC'!#REF!</f>
        <v>#REF!</v>
      </c>
      <c r="G142" s="11" t="e">
        <f>'[2]LANC'!#REF!</f>
        <v>#REF!</v>
      </c>
      <c r="H142" s="11" t="e">
        <f>'[2]LANC'!#REF!</f>
        <v>#REF!</v>
      </c>
      <c r="I142" s="12" t="e">
        <f t="shared" si="12"/>
        <v>#REF!</v>
      </c>
      <c r="J142" s="12" t="e">
        <f t="shared" si="13"/>
        <v>#REF!</v>
      </c>
      <c r="K142" s="1">
        <f>COUNTA('[2]LANC'!#REF!)</f>
        <v>1</v>
      </c>
      <c r="L142" s="13" t="e">
        <f t="shared" si="14"/>
        <v>#REF!</v>
      </c>
      <c r="M142" s="12" t="e">
        <f t="shared" si="15"/>
        <v>#REF!</v>
      </c>
      <c r="N142" s="12" t="e">
        <f t="shared" si="16"/>
        <v>#REF!</v>
      </c>
      <c r="O142" t="e">
        <f>MAX('[2]LANC'!#REF!)</f>
        <v>#REF!</v>
      </c>
      <c r="P142" s="14" t="e">
        <f>MAX('[2]LANC'!#REF!)</f>
        <v>#REF!</v>
      </c>
    </row>
    <row r="143" spans="1:16" ht="12.75" hidden="1">
      <c r="A143" s="1" t="s">
        <v>72</v>
      </c>
      <c r="B143" t="e">
        <f>'[2]LANC'!#REF!</f>
        <v>#REF!</v>
      </c>
      <c r="C143" t="e">
        <f>'[2]LANC'!#REF!</f>
        <v>#REF!</v>
      </c>
      <c r="D143" t="e">
        <f>'[2]LANC'!#REF!+'[2]LANC'!#REF!</f>
        <v>#REF!</v>
      </c>
      <c r="E143" s="11" t="e">
        <f>'[2]LANC'!#REF!</f>
        <v>#REF!</v>
      </c>
      <c r="F143" s="11" t="e">
        <f>'[2]LANC'!#REF!</f>
        <v>#REF!</v>
      </c>
      <c r="G143" s="11" t="e">
        <f>'[2]LANC'!#REF!</f>
        <v>#REF!</v>
      </c>
      <c r="H143" s="11" t="e">
        <f>'[2]LANC'!#REF!</f>
        <v>#REF!</v>
      </c>
      <c r="I143" s="12" t="e">
        <f t="shared" si="12"/>
        <v>#REF!</v>
      </c>
      <c r="J143" s="12" t="e">
        <f t="shared" si="13"/>
        <v>#REF!</v>
      </c>
      <c r="K143" s="1">
        <f>COUNTA('[2]LANC'!#REF!)</f>
        <v>1</v>
      </c>
      <c r="L143" s="13" t="e">
        <f t="shared" si="14"/>
        <v>#REF!</v>
      </c>
      <c r="M143" s="12" t="e">
        <f t="shared" si="15"/>
        <v>#REF!</v>
      </c>
      <c r="N143" s="12" t="e">
        <f t="shared" si="16"/>
        <v>#REF!</v>
      </c>
      <c r="O143" t="e">
        <f>MAX('[2]LANC'!#REF!)</f>
        <v>#REF!</v>
      </c>
      <c r="P143" s="14" t="e">
        <f>MAX('[2]LANC'!#REF!)</f>
        <v>#REF!</v>
      </c>
    </row>
    <row r="144" spans="1:16" ht="12.75" hidden="1">
      <c r="A144" s="1" t="s">
        <v>73</v>
      </c>
      <c r="B144" t="e">
        <f>'[2]LANC'!#REF!</f>
        <v>#REF!</v>
      </c>
      <c r="C144" t="e">
        <f>'[2]LANC'!#REF!</f>
        <v>#REF!</v>
      </c>
      <c r="D144" t="e">
        <f>'[2]LANC'!#REF!+'[2]LANC'!#REF!</f>
        <v>#REF!</v>
      </c>
      <c r="E144" s="11" t="e">
        <f>'[2]LANC'!#REF!</f>
        <v>#REF!</v>
      </c>
      <c r="F144" s="11" t="e">
        <f>'[2]LANC'!#REF!</f>
        <v>#REF!</v>
      </c>
      <c r="G144" s="11" t="e">
        <f>'[2]LANC'!#REF!</f>
        <v>#REF!</v>
      </c>
      <c r="H144" s="11" t="e">
        <f>'[2]LANC'!#REF!</f>
        <v>#REF!</v>
      </c>
      <c r="I144" s="12" t="e">
        <f t="shared" si="12"/>
        <v>#REF!</v>
      </c>
      <c r="J144" s="12" t="e">
        <f t="shared" si="13"/>
        <v>#REF!</v>
      </c>
      <c r="K144" s="1">
        <f>COUNTA('[2]LANC'!#REF!)</f>
        <v>1</v>
      </c>
      <c r="L144" s="13" t="e">
        <f t="shared" si="14"/>
        <v>#REF!</v>
      </c>
      <c r="M144" s="12" t="e">
        <f t="shared" si="15"/>
        <v>#REF!</v>
      </c>
      <c r="N144" s="12" t="e">
        <f t="shared" si="16"/>
        <v>#REF!</v>
      </c>
      <c r="O144" t="e">
        <f>MAX('[2]LANC'!#REF!)</f>
        <v>#REF!</v>
      </c>
      <c r="P144" s="14" t="e">
        <f>MAX('[2]LANC'!#REF!)</f>
        <v>#REF!</v>
      </c>
    </row>
    <row r="145" spans="1:16" ht="12.75" hidden="1">
      <c r="A145" s="1" t="s">
        <v>74</v>
      </c>
      <c r="B145" t="e">
        <f>'[2]LANC'!#REF!</f>
        <v>#REF!</v>
      </c>
      <c r="C145" t="e">
        <f>'[2]LANC'!#REF!</f>
        <v>#REF!</v>
      </c>
      <c r="D145" t="e">
        <f>'[2]LANC'!#REF!+'[2]LANC'!#REF!</f>
        <v>#REF!</v>
      </c>
      <c r="E145" s="11" t="e">
        <f>'[2]LANC'!#REF!</f>
        <v>#REF!</v>
      </c>
      <c r="F145" s="11" t="e">
        <f>'[2]LANC'!#REF!</f>
        <v>#REF!</v>
      </c>
      <c r="G145" s="11" t="e">
        <f>'[2]LANC'!#REF!</f>
        <v>#REF!</v>
      </c>
      <c r="H145" s="11" t="e">
        <f>'[2]LANC'!#REF!</f>
        <v>#REF!</v>
      </c>
      <c r="I145" s="12" t="e">
        <f t="shared" si="12"/>
        <v>#REF!</v>
      </c>
      <c r="J145" s="12" t="e">
        <f t="shared" si="13"/>
        <v>#REF!</v>
      </c>
      <c r="K145" s="1">
        <f>COUNTA('[2]LANC'!#REF!)</f>
        <v>1</v>
      </c>
      <c r="L145" s="13" t="e">
        <f t="shared" si="14"/>
        <v>#REF!</v>
      </c>
      <c r="M145" s="12" t="e">
        <f t="shared" si="15"/>
        <v>#REF!</v>
      </c>
      <c r="N145" s="12" t="e">
        <f t="shared" si="16"/>
        <v>#REF!</v>
      </c>
      <c r="O145" t="e">
        <f>MAX('[2]LANC'!#REF!)</f>
        <v>#REF!</v>
      </c>
      <c r="P145" s="14" t="e">
        <f>MAX('[2]LANC'!#REF!)</f>
        <v>#REF!</v>
      </c>
    </row>
    <row r="146" spans="1:16" ht="12.75" hidden="1">
      <c r="A146" s="1" t="s">
        <v>75</v>
      </c>
      <c r="B146" t="e">
        <f>'[2]LANC'!#REF!</f>
        <v>#REF!</v>
      </c>
      <c r="C146" t="e">
        <f>'[2]LANC'!#REF!</f>
        <v>#REF!</v>
      </c>
      <c r="D146" t="e">
        <f>'[2]LANC'!#REF!+'[2]LANC'!#REF!</f>
        <v>#REF!</v>
      </c>
      <c r="E146" s="11" t="e">
        <f>'[2]LANC'!#REF!</f>
        <v>#REF!</v>
      </c>
      <c r="F146" s="11" t="e">
        <f>'[2]LANC'!#REF!</f>
        <v>#REF!</v>
      </c>
      <c r="G146" s="11" t="e">
        <f>'[2]LANC'!#REF!</f>
        <v>#REF!</v>
      </c>
      <c r="H146" s="11" t="e">
        <f>'[2]LANC'!#REF!</f>
        <v>#REF!</v>
      </c>
      <c r="I146" s="12" t="e">
        <f t="shared" si="12"/>
        <v>#REF!</v>
      </c>
      <c r="J146" s="12" t="e">
        <f t="shared" si="13"/>
        <v>#REF!</v>
      </c>
      <c r="K146" s="1">
        <f>COUNTA('[2]LANC'!#REF!)</f>
        <v>1</v>
      </c>
      <c r="L146" s="13" t="e">
        <f t="shared" si="14"/>
        <v>#REF!</v>
      </c>
      <c r="M146" s="12" t="e">
        <f t="shared" si="15"/>
        <v>#REF!</v>
      </c>
      <c r="N146" s="12" t="e">
        <f t="shared" si="16"/>
        <v>#REF!</v>
      </c>
      <c r="O146" t="e">
        <f>MAX('[2]LANC'!#REF!)</f>
        <v>#REF!</v>
      </c>
      <c r="P146" s="14" t="e">
        <f>MAX('[2]LANC'!#REF!)</f>
        <v>#REF!</v>
      </c>
    </row>
    <row r="147" spans="1:16" ht="12.75" hidden="1">
      <c r="A147" s="1" t="s">
        <v>76</v>
      </c>
      <c r="B147" t="e">
        <f>'[2]LANC'!#REF!</f>
        <v>#REF!</v>
      </c>
      <c r="C147" t="e">
        <f>'[2]LANC'!#REF!</f>
        <v>#REF!</v>
      </c>
      <c r="D147" t="e">
        <f>'[2]LANC'!#REF!+'[2]LANC'!#REF!</f>
        <v>#REF!</v>
      </c>
      <c r="E147" s="11" t="e">
        <f>'[2]LANC'!#REF!</f>
        <v>#REF!</v>
      </c>
      <c r="F147" s="11" t="e">
        <f>'[2]LANC'!#REF!</f>
        <v>#REF!</v>
      </c>
      <c r="G147" s="11" t="e">
        <f>'[2]LANC'!#REF!</f>
        <v>#REF!</v>
      </c>
      <c r="H147" s="11" t="e">
        <f>'[2]LANC'!#REF!</f>
        <v>#REF!</v>
      </c>
      <c r="I147" s="12" t="e">
        <f t="shared" si="12"/>
        <v>#REF!</v>
      </c>
      <c r="J147" s="12" t="e">
        <f t="shared" si="13"/>
        <v>#REF!</v>
      </c>
      <c r="K147" s="1">
        <f>COUNTA('[2]LANC'!#REF!)</f>
        <v>1</v>
      </c>
      <c r="L147" s="13" t="e">
        <f t="shared" si="14"/>
        <v>#REF!</v>
      </c>
      <c r="M147" s="12" t="e">
        <f t="shared" si="15"/>
        <v>#REF!</v>
      </c>
      <c r="N147" s="12" t="e">
        <f t="shared" si="16"/>
        <v>#REF!</v>
      </c>
      <c r="O147" t="e">
        <f>MAX('[2]LANC'!#REF!)</f>
        <v>#REF!</v>
      </c>
      <c r="P147" s="14" t="e">
        <f>MAX('[2]LANC'!#REF!)</f>
        <v>#REF!</v>
      </c>
    </row>
    <row r="148" spans="1:16" ht="12.75" hidden="1">
      <c r="A148" s="1" t="s">
        <v>77</v>
      </c>
      <c r="B148" t="e">
        <f>'[2]LANC'!#REF!</f>
        <v>#REF!</v>
      </c>
      <c r="C148" t="e">
        <f>'[2]LANC'!#REF!</f>
        <v>#REF!</v>
      </c>
      <c r="D148" t="e">
        <f>'[2]LANC'!#REF!+'[2]LANC'!#REF!</f>
        <v>#REF!</v>
      </c>
      <c r="E148" s="11" t="e">
        <f>'[2]LANC'!#REF!</f>
        <v>#REF!</v>
      </c>
      <c r="F148" s="11" t="e">
        <f>'[2]LANC'!#REF!</f>
        <v>#REF!</v>
      </c>
      <c r="G148" s="11" t="e">
        <f>'[2]LANC'!#REF!</f>
        <v>#REF!</v>
      </c>
      <c r="H148" s="11" t="e">
        <f>'[2]LANC'!#REF!</f>
        <v>#REF!</v>
      </c>
      <c r="I148" s="12" t="e">
        <f t="shared" si="12"/>
        <v>#REF!</v>
      </c>
      <c r="J148" s="12" t="e">
        <f t="shared" si="13"/>
        <v>#REF!</v>
      </c>
      <c r="K148" s="1">
        <f>COUNTA('[2]LANC'!#REF!)</f>
        <v>1</v>
      </c>
      <c r="L148" s="13" t="e">
        <f t="shared" si="14"/>
        <v>#REF!</v>
      </c>
      <c r="M148" s="12" t="e">
        <f t="shared" si="15"/>
        <v>#REF!</v>
      </c>
      <c r="N148" s="12" t="e">
        <f t="shared" si="16"/>
        <v>#REF!</v>
      </c>
      <c r="O148" t="e">
        <f>MAX('[2]LANC'!#REF!)</f>
        <v>#REF!</v>
      </c>
      <c r="P148" s="14" t="e">
        <f>MAX('[2]LANC'!#REF!)</f>
        <v>#REF!</v>
      </c>
    </row>
    <row r="149" spans="1:16" ht="12.75" hidden="1">
      <c r="A149" s="1" t="s">
        <v>78</v>
      </c>
      <c r="B149" t="e">
        <f>'[2]LANC'!#REF!</f>
        <v>#REF!</v>
      </c>
      <c r="C149" t="e">
        <f>'[2]LANC'!#REF!</f>
        <v>#REF!</v>
      </c>
      <c r="D149" t="e">
        <f>'[2]LANC'!#REF!+'[2]LANC'!#REF!</f>
        <v>#REF!</v>
      </c>
      <c r="E149" s="11" t="e">
        <f>'[2]LANC'!#REF!</f>
        <v>#REF!</v>
      </c>
      <c r="F149" s="11" t="e">
        <f>'[2]LANC'!#REF!</f>
        <v>#REF!</v>
      </c>
      <c r="G149" s="11" t="e">
        <f>'[2]LANC'!#REF!</f>
        <v>#REF!</v>
      </c>
      <c r="H149" s="11" t="e">
        <f>'[2]LANC'!#REF!</f>
        <v>#REF!</v>
      </c>
      <c r="I149" s="12" t="e">
        <f t="shared" si="12"/>
        <v>#REF!</v>
      </c>
      <c r="J149" s="12" t="e">
        <f t="shared" si="13"/>
        <v>#REF!</v>
      </c>
      <c r="K149" s="1">
        <f>COUNTA('[2]LANC'!#REF!)</f>
        <v>1</v>
      </c>
      <c r="L149" s="13" t="e">
        <f t="shared" si="14"/>
        <v>#REF!</v>
      </c>
      <c r="M149" s="12" t="e">
        <f t="shared" si="15"/>
        <v>#REF!</v>
      </c>
      <c r="N149" s="12" t="e">
        <f t="shared" si="16"/>
        <v>#REF!</v>
      </c>
      <c r="O149" t="e">
        <f>MAX('[2]LANC'!#REF!)</f>
        <v>#REF!</v>
      </c>
      <c r="P149" s="14" t="e">
        <f>MAX('[2]LANC'!#REF!)</f>
        <v>#REF!</v>
      </c>
    </row>
    <row r="150" spans="1:16" ht="12.75" hidden="1">
      <c r="A150" s="1" t="s">
        <v>79</v>
      </c>
      <c r="B150" t="e">
        <f>'[2]LANC'!#REF!</f>
        <v>#REF!</v>
      </c>
      <c r="C150" t="e">
        <f>'[2]LANC'!#REF!</f>
        <v>#REF!</v>
      </c>
      <c r="D150" t="e">
        <f>'[2]LANC'!#REF!+'[2]LANC'!#REF!</f>
        <v>#REF!</v>
      </c>
      <c r="E150" s="11" t="e">
        <f>'[2]LANC'!#REF!</f>
        <v>#REF!</v>
      </c>
      <c r="F150" s="11" t="e">
        <f>'[2]LANC'!#REF!</f>
        <v>#REF!</v>
      </c>
      <c r="G150" s="11" t="e">
        <f>'[2]LANC'!#REF!</f>
        <v>#REF!</v>
      </c>
      <c r="H150" s="11" t="e">
        <f>'[2]LANC'!#REF!</f>
        <v>#REF!</v>
      </c>
      <c r="I150" s="12" t="e">
        <f t="shared" si="12"/>
        <v>#REF!</v>
      </c>
      <c r="J150" s="12" t="e">
        <f t="shared" si="13"/>
        <v>#REF!</v>
      </c>
      <c r="K150" s="1">
        <f>COUNTA('[2]LANC'!#REF!)</f>
        <v>1</v>
      </c>
      <c r="L150" s="13" t="e">
        <f t="shared" si="14"/>
        <v>#REF!</v>
      </c>
      <c r="M150" s="12" t="e">
        <f t="shared" si="15"/>
        <v>#REF!</v>
      </c>
      <c r="N150" s="12" t="e">
        <f t="shared" si="16"/>
        <v>#REF!</v>
      </c>
      <c r="O150" t="e">
        <f>MAX('[2]LANC'!#REF!)</f>
        <v>#REF!</v>
      </c>
      <c r="P150" s="14" t="e">
        <f>MAX('[2]LANC'!#REF!)</f>
        <v>#REF!</v>
      </c>
    </row>
    <row r="151" spans="1:16" ht="12.75" hidden="1">
      <c r="A151" s="1" t="s">
        <v>80</v>
      </c>
      <c r="B151" t="e">
        <f>'[2]LANC'!#REF!</f>
        <v>#REF!</v>
      </c>
      <c r="C151" t="e">
        <f>'[2]LANC'!#REF!</f>
        <v>#REF!</v>
      </c>
      <c r="D151" t="e">
        <f>'[2]LANC'!#REF!+'[2]LANC'!#REF!</f>
        <v>#REF!</v>
      </c>
      <c r="E151" s="11" t="e">
        <f>'[2]LANC'!#REF!</f>
        <v>#REF!</v>
      </c>
      <c r="F151" s="11" t="e">
        <f>'[2]LANC'!#REF!</f>
        <v>#REF!</v>
      </c>
      <c r="G151" s="11" t="e">
        <f>'[2]LANC'!#REF!</f>
        <v>#REF!</v>
      </c>
      <c r="H151" s="11" t="e">
        <f>'[2]LANC'!#REF!</f>
        <v>#REF!</v>
      </c>
      <c r="I151" s="12" t="e">
        <f t="shared" si="12"/>
        <v>#REF!</v>
      </c>
      <c r="J151" s="12" t="e">
        <f t="shared" si="13"/>
        <v>#REF!</v>
      </c>
      <c r="K151" s="1">
        <f>COUNTA('[2]LANC'!#REF!)</f>
        <v>1</v>
      </c>
      <c r="L151" s="13" t="e">
        <f t="shared" si="14"/>
        <v>#REF!</v>
      </c>
      <c r="M151" s="12" t="e">
        <f t="shared" si="15"/>
        <v>#REF!</v>
      </c>
      <c r="N151" s="12" t="e">
        <f t="shared" si="16"/>
        <v>#REF!</v>
      </c>
      <c r="O151" t="e">
        <f>MAX('[2]LANC'!#REF!)</f>
        <v>#REF!</v>
      </c>
      <c r="P151" s="14" t="e">
        <f>MAX('[2]LANC'!#REF!)</f>
        <v>#REF!</v>
      </c>
    </row>
    <row r="152" spans="1:16" ht="12.75" hidden="1">
      <c r="A152" s="1" t="s">
        <v>81</v>
      </c>
      <c r="B152" t="e">
        <f>'[2]LANC'!#REF!</f>
        <v>#REF!</v>
      </c>
      <c r="C152" t="e">
        <f>'[2]LANC'!#REF!</f>
        <v>#REF!</v>
      </c>
      <c r="D152" t="e">
        <f>'[2]LANC'!#REF!+'[2]LANC'!#REF!</f>
        <v>#REF!</v>
      </c>
      <c r="E152" s="11" t="e">
        <f>'[2]LANC'!#REF!</f>
        <v>#REF!</v>
      </c>
      <c r="F152" s="11" t="e">
        <f>'[2]LANC'!#REF!</f>
        <v>#REF!</v>
      </c>
      <c r="G152" s="11" t="e">
        <f>'[2]LANC'!#REF!</f>
        <v>#REF!</v>
      </c>
      <c r="H152" s="11" t="e">
        <f>'[2]LANC'!#REF!</f>
        <v>#REF!</v>
      </c>
      <c r="I152" s="12" t="e">
        <f t="shared" si="12"/>
        <v>#REF!</v>
      </c>
      <c r="J152" s="12" t="e">
        <f t="shared" si="13"/>
        <v>#REF!</v>
      </c>
      <c r="K152" s="1">
        <f>COUNTA('[2]LANC'!#REF!)</f>
        <v>1</v>
      </c>
      <c r="L152" s="13" t="e">
        <f t="shared" si="14"/>
        <v>#REF!</v>
      </c>
      <c r="M152" s="12" t="e">
        <f t="shared" si="15"/>
        <v>#REF!</v>
      </c>
      <c r="N152" s="12" t="e">
        <f t="shared" si="16"/>
        <v>#REF!</v>
      </c>
      <c r="O152" t="e">
        <f>MAX('[2]LANC'!#REF!)</f>
        <v>#REF!</v>
      </c>
      <c r="P152" s="14" t="e">
        <f>MAX('[2]LANC'!#REF!)</f>
        <v>#REF!</v>
      </c>
    </row>
    <row r="153" spans="1:16" ht="12.75" hidden="1">
      <c r="A153" s="1" t="s">
        <v>82</v>
      </c>
      <c r="B153" t="e">
        <f>'[2]LANC'!#REF!</f>
        <v>#REF!</v>
      </c>
      <c r="C153" t="e">
        <f>'[2]LANC'!#REF!</f>
        <v>#REF!</v>
      </c>
      <c r="D153" t="e">
        <f>'[2]LANC'!#REF!+'[2]LANC'!#REF!</f>
        <v>#REF!</v>
      </c>
      <c r="E153" s="11" t="e">
        <f>'[2]LANC'!#REF!</f>
        <v>#REF!</v>
      </c>
      <c r="F153" s="11" t="e">
        <f>'[2]LANC'!#REF!</f>
        <v>#REF!</v>
      </c>
      <c r="G153" s="11" t="e">
        <f>'[2]LANC'!#REF!</f>
        <v>#REF!</v>
      </c>
      <c r="H153" s="11" t="e">
        <f>'[2]LANC'!#REF!</f>
        <v>#REF!</v>
      </c>
      <c r="I153" s="12" t="e">
        <f t="shared" si="12"/>
        <v>#REF!</v>
      </c>
      <c r="J153" s="12" t="e">
        <f t="shared" si="13"/>
        <v>#REF!</v>
      </c>
      <c r="K153" s="1">
        <f>COUNTA('[2]LANC'!#REF!)</f>
        <v>1</v>
      </c>
      <c r="L153" s="13" t="e">
        <f t="shared" si="14"/>
        <v>#REF!</v>
      </c>
      <c r="M153" s="12" t="e">
        <f t="shared" si="15"/>
        <v>#REF!</v>
      </c>
      <c r="N153" s="12" t="e">
        <f t="shared" si="16"/>
        <v>#REF!</v>
      </c>
      <c r="O153" t="e">
        <f>MAX('[2]LANC'!#REF!)</f>
        <v>#REF!</v>
      </c>
      <c r="P153" s="14" t="e">
        <f>MAX('[2]LANC'!#REF!)</f>
        <v>#REF!</v>
      </c>
    </row>
    <row r="154" spans="1:16" ht="12.75" hidden="1">
      <c r="A154" s="1" t="s">
        <v>83</v>
      </c>
      <c r="B154" t="e">
        <f>'[2]LANC'!#REF!</f>
        <v>#REF!</v>
      </c>
      <c r="C154" t="e">
        <f>'[2]LANC'!#REF!</f>
        <v>#REF!</v>
      </c>
      <c r="D154" t="e">
        <f>'[2]LANC'!#REF!+'[2]LANC'!#REF!</f>
        <v>#REF!</v>
      </c>
      <c r="E154" s="11" t="e">
        <f>'[2]LANC'!#REF!</f>
        <v>#REF!</v>
      </c>
      <c r="F154" s="11" t="e">
        <f>'[2]LANC'!#REF!</f>
        <v>#REF!</v>
      </c>
      <c r="G154" s="11" t="e">
        <f>'[2]LANC'!#REF!</f>
        <v>#REF!</v>
      </c>
      <c r="H154" s="11" t="e">
        <f>'[2]LANC'!#REF!</f>
        <v>#REF!</v>
      </c>
      <c r="I154" s="12" t="e">
        <f t="shared" si="12"/>
        <v>#REF!</v>
      </c>
      <c r="J154" s="12" t="e">
        <f t="shared" si="13"/>
        <v>#REF!</v>
      </c>
      <c r="K154" s="1">
        <f>COUNTA('[2]LANC'!#REF!)</f>
        <v>1</v>
      </c>
      <c r="L154" s="13" t="e">
        <f t="shared" si="14"/>
        <v>#REF!</v>
      </c>
      <c r="M154" s="12" t="e">
        <f t="shared" si="15"/>
        <v>#REF!</v>
      </c>
      <c r="N154" s="12" t="e">
        <f t="shared" si="16"/>
        <v>#REF!</v>
      </c>
      <c r="O154" t="e">
        <f>MAX('[2]LANC'!#REF!)</f>
        <v>#REF!</v>
      </c>
      <c r="P154" s="14" t="e">
        <f>MAX('[2]LANC'!#REF!)</f>
        <v>#REF!</v>
      </c>
    </row>
    <row r="155" spans="1:16" ht="12.75" hidden="1">
      <c r="A155" s="1" t="s">
        <v>84</v>
      </c>
      <c r="B155" t="e">
        <f>'[2]LANC'!#REF!</f>
        <v>#REF!</v>
      </c>
      <c r="C155" t="e">
        <f>'[2]LANC'!#REF!</f>
        <v>#REF!</v>
      </c>
      <c r="D155" t="e">
        <f>'[2]LANC'!#REF!+'[2]LANC'!#REF!</f>
        <v>#REF!</v>
      </c>
      <c r="E155" s="11" t="e">
        <f>'[2]LANC'!#REF!</f>
        <v>#REF!</v>
      </c>
      <c r="F155" s="11" t="e">
        <f>'[2]LANC'!#REF!</f>
        <v>#REF!</v>
      </c>
      <c r="G155" s="11" t="e">
        <f>'[2]LANC'!#REF!</f>
        <v>#REF!</v>
      </c>
      <c r="H155" s="11" t="e">
        <f>'[2]LANC'!#REF!</f>
        <v>#REF!</v>
      </c>
      <c r="I155" s="12" t="e">
        <f t="shared" si="12"/>
        <v>#REF!</v>
      </c>
      <c r="J155" s="12" t="e">
        <f t="shared" si="13"/>
        <v>#REF!</v>
      </c>
      <c r="K155" s="1">
        <f>COUNTA('[2]LANC'!#REF!)</f>
        <v>1</v>
      </c>
      <c r="L155" s="13" t="e">
        <f t="shared" si="14"/>
        <v>#REF!</v>
      </c>
      <c r="M155" s="12" t="e">
        <f t="shared" si="15"/>
        <v>#REF!</v>
      </c>
      <c r="N155" s="12" t="e">
        <f t="shared" si="16"/>
        <v>#REF!</v>
      </c>
      <c r="O155" t="e">
        <f>MAX('[2]LANC'!#REF!)</f>
        <v>#REF!</v>
      </c>
      <c r="P155" s="14" t="e">
        <f>MAX('[2]LANC'!#REF!)</f>
        <v>#REF!</v>
      </c>
    </row>
    <row r="156" spans="1:16" ht="12.75" hidden="1">
      <c r="A156" s="1" t="s">
        <v>85</v>
      </c>
      <c r="B156" t="e">
        <f>'[2]LANC'!#REF!</f>
        <v>#REF!</v>
      </c>
      <c r="C156" t="e">
        <f>'[2]LANC'!#REF!</f>
        <v>#REF!</v>
      </c>
      <c r="D156" t="e">
        <f>'[2]LANC'!#REF!+'[2]LANC'!#REF!</f>
        <v>#REF!</v>
      </c>
      <c r="E156" s="11" t="e">
        <f>'[2]LANC'!#REF!</f>
        <v>#REF!</v>
      </c>
      <c r="F156" s="11" t="e">
        <f>'[2]LANC'!#REF!</f>
        <v>#REF!</v>
      </c>
      <c r="G156" s="11" t="e">
        <f>'[2]LANC'!#REF!</f>
        <v>#REF!</v>
      </c>
      <c r="H156" s="11" t="e">
        <f>'[2]LANC'!#REF!</f>
        <v>#REF!</v>
      </c>
      <c r="I156" s="12" t="e">
        <f t="shared" si="12"/>
        <v>#REF!</v>
      </c>
      <c r="J156" s="12" t="e">
        <f t="shared" si="13"/>
        <v>#REF!</v>
      </c>
      <c r="K156" s="1">
        <f>COUNTA('[2]LANC'!#REF!)</f>
        <v>1</v>
      </c>
      <c r="L156" s="13" t="e">
        <f t="shared" si="14"/>
        <v>#REF!</v>
      </c>
      <c r="M156" s="12" t="e">
        <f t="shared" si="15"/>
        <v>#REF!</v>
      </c>
      <c r="N156" s="12" t="e">
        <f t="shared" si="16"/>
        <v>#REF!</v>
      </c>
      <c r="O156" t="e">
        <f>MAX('[2]LANC'!#REF!)</f>
        <v>#REF!</v>
      </c>
      <c r="P156" s="14" t="e">
        <f>MAX('[2]LANC'!#REF!)</f>
        <v>#REF!</v>
      </c>
    </row>
    <row r="157" spans="1:16" ht="12.75" hidden="1">
      <c r="A157" s="1" t="s">
        <v>86</v>
      </c>
      <c r="B157" t="e">
        <f>'[2]LANC'!#REF!</f>
        <v>#REF!</v>
      </c>
      <c r="C157" t="e">
        <f>'[2]LANC'!#REF!</f>
        <v>#REF!</v>
      </c>
      <c r="D157" t="e">
        <f>'[2]LANC'!#REF!+'[2]LANC'!#REF!</f>
        <v>#REF!</v>
      </c>
      <c r="E157" s="11" t="e">
        <f>'[2]LANC'!#REF!</f>
        <v>#REF!</v>
      </c>
      <c r="F157" s="11" t="e">
        <f>'[2]LANC'!#REF!</f>
        <v>#REF!</v>
      </c>
      <c r="G157" s="11" t="e">
        <f>'[2]LANC'!#REF!</f>
        <v>#REF!</v>
      </c>
      <c r="H157" s="11" t="e">
        <f>'[2]LANC'!#REF!</f>
        <v>#REF!</v>
      </c>
      <c r="I157" s="12" t="e">
        <f t="shared" si="12"/>
        <v>#REF!</v>
      </c>
      <c r="J157" s="12" t="e">
        <f t="shared" si="13"/>
        <v>#REF!</v>
      </c>
      <c r="K157" s="1">
        <f>COUNTA('[2]LANC'!#REF!)</f>
        <v>1</v>
      </c>
      <c r="L157" s="13" t="e">
        <f t="shared" si="14"/>
        <v>#REF!</v>
      </c>
      <c r="M157" s="12" t="e">
        <f t="shared" si="15"/>
        <v>#REF!</v>
      </c>
      <c r="N157" s="12" t="e">
        <f t="shared" si="16"/>
        <v>#REF!</v>
      </c>
      <c r="O157" t="e">
        <f>MAX('[2]LANC'!#REF!)</f>
        <v>#REF!</v>
      </c>
      <c r="P157" s="14" t="e">
        <f>MAX('[2]LANC'!#REF!)</f>
        <v>#REF!</v>
      </c>
    </row>
    <row r="158" spans="1:16" ht="12.75" hidden="1">
      <c r="A158" s="1" t="s">
        <v>87</v>
      </c>
      <c r="B158" t="e">
        <f>'[2]LANC'!#REF!</f>
        <v>#REF!</v>
      </c>
      <c r="D158" t="e">
        <f>'[2]LANC'!#REF!+'[2]LANC'!#REF!</f>
        <v>#REF!</v>
      </c>
      <c r="E158" s="11" t="e">
        <f>'[2]LANC'!#REF!</f>
        <v>#REF!</v>
      </c>
      <c r="F158" s="11" t="e">
        <f>'[2]LANC'!#REF!</f>
        <v>#REF!</v>
      </c>
      <c r="G158" s="11" t="e">
        <f>'[2]LANC'!#REF!</f>
        <v>#REF!</v>
      </c>
      <c r="H158" s="11" t="e">
        <f>'[2]LANC'!#REF!</f>
        <v>#REF!</v>
      </c>
      <c r="I158" s="12" t="e">
        <f t="shared" si="12"/>
        <v>#REF!</v>
      </c>
      <c r="J158" s="12" t="e">
        <f t="shared" si="13"/>
        <v>#REF!</v>
      </c>
      <c r="K158" s="1">
        <f>COUNTA('[2]LANC'!#REF!)</f>
        <v>1</v>
      </c>
      <c r="L158" s="13" t="e">
        <f t="shared" si="14"/>
        <v>#REF!</v>
      </c>
      <c r="M158" s="12" t="e">
        <f t="shared" si="15"/>
        <v>#REF!</v>
      </c>
      <c r="N158" s="12" t="e">
        <f t="shared" si="16"/>
        <v>#REF!</v>
      </c>
      <c r="O158" t="e">
        <f>MAX('[2]LANC'!#REF!)</f>
        <v>#REF!</v>
      </c>
      <c r="P158" s="14" t="e">
        <f>MAX('[2]LANC'!#REF!)</f>
        <v>#REF!</v>
      </c>
    </row>
    <row r="159" spans="1:16" ht="12.75" hidden="1">
      <c r="A159" s="1" t="s">
        <v>88</v>
      </c>
      <c r="B159" t="e">
        <f>'[2]LANC'!#REF!</f>
        <v>#REF!</v>
      </c>
      <c r="D159" t="e">
        <f>'[2]LANC'!#REF!+'[2]LANC'!#REF!</f>
        <v>#REF!</v>
      </c>
      <c r="E159" s="11" t="e">
        <f>'[2]LANC'!#REF!</f>
        <v>#REF!</v>
      </c>
      <c r="F159" s="11" t="e">
        <f>'[2]LANC'!#REF!</f>
        <v>#REF!</v>
      </c>
      <c r="G159" s="11" t="e">
        <f>'[2]LANC'!#REF!</f>
        <v>#REF!</v>
      </c>
      <c r="H159" s="11" t="e">
        <f>'[2]LANC'!#REF!</f>
        <v>#REF!</v>
      </c>
      <c r="I159" s="12" t="e">
        <f t="shared" si="12"/>
        <v>#REF!</v>
      </c>
      <c r="J159" s="12" t="e">
        <f t="shared" si="13"/>
        <v>#REF!</v>
      </c>
      <c r="K159" s="1">
        <f>COUNTA('[2]LANC'!#REF!)</f>
        <v>1</v>
      </c>
      <c r="L159" s="13" t="e">
        <f t="shared" si="14"/>
        <v>#REF!</v>
      </c>
      <c r="M159" s="12" t="e">
        <f t="shared" si="15"/>
        <v>#REF!</v>
      </c>
      <c r="N159" s="12" t="e">
        <f t="shared" si="16"/>
        <v>#REF!</v>
      </c>
      <c r="O159" t="e">
        <f>MAX('[2]LANC'!#REF!)</f>
        <v>#REF!</v>
      </c>
      <c r="P159" s="14" t="e">
        <f>MAX('[2]LANC'!#REF!)</f>
        <v>#REF!</v>
      </c>
    </row>
    <row r="160" spans="2:16" ht="12.75" hidden="1">
      <c r="B160" t="e">
        <f>'[2]LANC'!#REF!</f>
        <v>#REF!</v>
      </c>
      <c r="D160" t="e">
        <f>'[2]LANC'!#REF!+'[2]LANC'!#REF!</f>
        <v>#REF!</v>
      </c>
      <c r="E160" s="11" t="e">
        <f>'[2]LANC'!#REF!</f>
        <v>#REF!</v>
      </c>
      <c r="F160" s="11" t="e">
        <f>'[2]LANC'!#REF!</f>
        <v>#REF!</v>
      </c>
      <c r="G160" s="11" t="e">
        <f>'[2]LANC'!#REF!</f>
        <v>#REF!</v>
      </c>
      <c r="H160" s="11" t="e">
        <f>'[2]LANC'!#REF!</f>
        <v>#REF!</v>
      </c>
      <c r="I160" s="12" t="e">
        <f t="shared" si="12"/>
        <v>#REF!</v>
      </c>
      <c r="J160" s="12" t="e">
        <f t="shared" si="13"/>
        <v>#REF!</v>
      </c>
      <c r="K160" s="1">
        <f>COUNTA('[2]LANC'!#REF!)</f>
        <v>1</v>
      </c>
      <c r="L160" s="13" t="e">
        <f t="shared" si="14"/>
        <v>#REF!</v>
      </c>
      <c r="M160" s="12" t="e">
        <f t="shared" si="15"/>
        <v>#REF!</v>
      </c>
      <c r="N160" s="12" t="e">
        <f t="shared" si="16"/>
        <v>#REF!</v>
      </c>
      <c r="O160" t="e">
        <f>MAX('[2]LANC'!#REF!)</f>
        <v>#REF!</v>
      </c>
      <c r="P160" s="14" t="e">
        <f>MAX('[2]LANC'!#REF!)</f>
        <v>#REF!</v>
      </c>
    </row>
    <row r="161" spans="2:16" ht="12.75" hidden="1">
      <c r="B161" t="e">
        <f>'[2]LANC'!#REF!</f>
        <v>#REF!</v>
      </c>
      <c r="D161" t="e">
        <f>'[2]LANC'!#REF!+'[2]LANC'!#REF!</f>
        <v>#REF!</v>
      </c>
      <c r="E161" s="11" t="e">
        <f>'[2]LANC'!#REF!</f>
        <v>#REF!</v>
      </c>
      <c r="F161" s="11" t="e">
        <f>'[2]LANC'!#REF!</f>
        <v>#REF!</v>
      </c>
      <c r="G161" s="11" t="e">
        <f>'[2]LANC'!#REF!</f>
        <v>#REF!</v>
      </c>
      <c r="H161" s="11" t="e">
        <f>'[2]LANC'!#REF!</f>
        <v>#REF!</v>
      </c>
      <c r="I161" s="12" t="e">
        <f t="shared" si="12"/>
        <v>#REF!</v>
      </c>
      <c r="J161" s="12" t="e">
        <f t="shared" si="13"/>
        <v>#REF!</v>
      </c>
      <c r="K161" s="1">
        <f>COUNTA('[2]LANC'!#REF!)</f>
        <v>1</v>
      </c>
      <c r="L161" s="13" t="e">
        <f t="shared" si="14"/>
        <v>#REF!</v>
      </c>
      <c r="M161" s="12" t="e">
        <f t="shared" si="15"/>
        <v>#REF!</v>
      </c>
      <c r="N161" s="12" t="e">
        <f t="shared" si="16"/>
        <v>#REF!</v>
      </c>
      <c r="O161" t="e">
        <f>MAX('[2]LANC'!#REF!)</f>
        <v>#REF!</v>
      </c>
      <c r="P161" s="14" t="e">
        <f>MAX('[2]LANC'!#REF!)</f>
        <v>#REF!</v>
      </c>
    </row>
    <row r="162" spans="2:16" ht="12.75" hidden="1">
      <c r="B162" t="e">
        <f>'[2]LANC'!#REF!</f>
        <v>#REF!</v>
      </c>
      <c r="D162" t="e">
        <f>'[2]LANC'!#REF!+'[2]LANC'!#REF!</f>
        <v>#REF!</v>
      </c>
      <c r="E162" s="11" t="e">
        <f>'[2]LANC'!#REF!</f>
        <v>#REF!</v>
      </c>
      <c r="F162" s="11" t="e">
        <f>'[2]LANC'!#REF!</f>
        <v>#REF!</v>
      </c>
      <c r="G162" s="11" t="e">
        <f>'[2]LANC'!#REF!</f>
        <v>#REF!</v>
      </c>
      <c r="H162" s="11" t="e">
        <f>'[2]LANC'!#REF!</f>
        <v>#REF!</v>
      </c>
      <c r="I162" s="12" t="e">
        <f t="shared" si="12"/>
        <v>#REF!</v>
      </c>
      <c r="J162" s="12" t="e">
        <f t="shared" si="13"/>
        <v>#REF!</v>
      </c>
      <c r="K162" s="1">
        <f>COUNTA('[2]LANC'!#REF!)</f>
        <v>1</v>
      </c>
      <c r="L162" s="13" t="e">
        <f t="shared" si="14"/>
        <v>#REF!</v>
      </c>
      <c r="M162" s="12" t="e">
        <f t="shared" si="15"/>
        <v>#REF!</v>
      </c>
      <c r="N162" s="12" t="e">
        <f t="shared" si="16"/>
        <v>#REF!</v>
      </c>
      <c r="O162" t="e">
        <f>MAX('[2]LANC'!#REF!)</f>
        <v>#REF!</v>
      </c>
      <c r="P162" s="14" t="e">
        <f>MAX('[2]LANC'!#REF!)</f>
        <v>#REF!</v>
      </c>
    </row>
    <row r="163" spans="2:16" ht="12.75" hidden="1">
      <c r="B163" t="e">
        <f>'[2]LANC'!#REF!</f>
        <v>#REF!</v>
      </c>
      <c r="D163" t="e">
        <f>'[2]LANC'!#REF!+'[2]LANC'!#REF!</f>
        <v>#REF!</v>
      </c>
      <c r="E163" s="11" t="e">
        <f>'[2]LANC'!#REF!</f>
        <v>#REF!</v>
      </c>
      <c r="F163" s="11" t="e">
        <f>'[2]LANC'!#REF!</f>
        <v>#REF!</v>
      </c>
      <c r="G163" s="11" t="e">
        <f>'[2]LANC'!#REF!</f>
        <v>#REF!</v>
      </c>
      <c r="H163" s="11" t="e">
        <f>'[2]LANC'!#REF!</f>
        <v>#REF!</v>
      </c>
      <c r="I163" s="12" t="e">
        <f t="shared" si="12"/>
        <v>#REF!</v>
      </c>
      <c r="J163" s="12" t="e">
        <f t="shared" si="13"/>
        <v>#REF!</v>
      </c>
      <c r="K163" s="1">
        <f>COUNTA('[2]LANC'!#REF!)</f>
        <v>1</v>
      </c>
      <c r="L163" s="13" t="e">
        <f t="shared" si="14"/>
        <v>#REF!</v>
      </c>
      <c r="M163" s="12" t="e">
        <f t="shared" si="15"/>
        <v>#REF!</v>
      </c>
      <c r="N163" s="12" t="e">
        <f t="shared" si="16"/>
        <v>#REF!</v>
      </c>
      <c r="O163" t="e">
        <f>MAX('[2]LANC'!#REF!)</f>
        <v>#REF!</v>
      </c>
      <c r="P163" s="14" t="e">
        <f>MAX('[2]LANC'!#REF!)</f>
        <v>#REF!</v>
      </c>
    </row>
    <row r="164" spans="2:16" ht="12.75" hidden="1">
      <c r="B164" t="e">
        <f>'[2]LANC'!#REF!</f>
        <v>#REF!</v>
      </c>
      <c r="D164" t="e">
        <f>'[2]LANC'!#REF!+'[2]LANC'!#REF!</f>
        <v>#REF!</v>
      </c>
      <c r="E164" s="11" t="e">
        <f>'[2]LANC'!#REF!</f>
        <v>#REF!</v>
      </c>
      <c r="F164" s="11" t="e">
        <f>'[2]LANC'!#REF!</f>
        <v>#REF!</v>
      </c>
      <c r="G164" s="11" t="e">
        <f>'[2]LANC'!#REF!</f>
        <v>#REF!</v>
      </c>
      <c r="H164" s="11" t="e">
        <f>'[2]LANC'!#REF!</f>
        <v>#REF!</v>
      </c>
      <c r="I164" s="12" t="e">
        <f t="shared" si="12"/>
        <v>#REF!</v>
      </c>
      <c r="J164" s="12" t="e">
        <f t="shared" si="13"/>
        <v>#REF!</v>
      </c>
      <c r="K164" s="1">
        <f>COUNTA('[2]LANC'!#REF!)</f>
        <v>1</v>
      </c>
      <c r="L164" s="13" t="e">
        <f t="shared" si="14"/>
        <v>#REF!</v>
      </c>
      <c r="M164" s="12" t="e">
        <f t="shared" si="15"/>
        <v>#REF!</v>
      </c>
      <c r="N164" s="12" t="e">
        <f t="shared" si="16"/>
        <v>#REF!</v>
      </c>
      <c r="O164" t="e">
        <f>MAX('[2]LANC'!#REF!)</f>
        <v>#REF!</v>
      </c>
      <c r="P164" s="14" t="e">
        <f>MAX('[2]LANC'!#REF!)</f>
        <v>#REF!</v>
      </c>
    </row>
    <row r="165" spans="2:16" ht="12.75" hidden="1">
      <c r="B165" t="e">
        <f>'[2]LANC'!#REF!</f>
        <v>#REF!</v>
      </c>
      <c r="D165" t="e">
        <f>'[2]LANC'!#REF!+'[2]LANC'!#REF!</f>
        <v>#REF!</v>
      </c>
      <c r="E165" s="11" t="e">
        <f>'[2]LANC'!#REF!</f>
        <v>#REF!</v>
      </c>
      <c r="F165" s="11" t="e">
        <f>'[2]LANC'!#REF!</f>
        <v>#REF!</v>
      </c>
      <c r="G165" s="11" t="e">
        <f>'[2]LANC'!#REF!</f>
        <v>#REF!</v>
      </c>
      <c r="H165" s="11" t="e">
        <f>'[2]LANC'!#REF!</f>
        <v>#REF!</v>
      </c>
      <c r="I165" s="12" t="e">
        <f t="shared" si="12"/>
        <v>#REF!</v>
      </c>
      <c r="J165" s="12" t="e">
        <f t="shared" si="13"/>
        <v>#REF!</v>
      </c>
      <c r="K165" s="1">
        <f>COUNTA('[2]LANC'!#REF!)</f>
        <v>1</v>
      </c>
      <c r="L165" s="13" t="e">
        <f t="shared" si="14"/>
        <v>#REF!</v>
      </c>
      <c r="M165" s="12" t="e">
        <f t="shared" si="15"/>
        <v>#REF!</v>
      </c>
      <c r="N165" s="12" t="e">
        <f t="shared" si="16"/>
        <v>#REF!</v>
      </c>
      <c r="O165" t="e">
        <f>MAX('[2]LANC'!#REF!)</f>
        <v>#REF!</v>
      </c>
      <c r="P165" s="14" t="e">
        <f>MAX('[2]LANC'!#REF!)</f>
        <v>#REF!</v>
      </c>
    </row>
    <row r="166" spans="2:16" ht="12.75" hidden="1">
      <c r="B166" t="e">
        <f>'[2]LANC'!#REF!</f>
        <v>#REF!</v>
      </c>
      <c r="D166" t="e">
        <f>'[2]LANC'!#REF!+'[2]LANC'!#REF!</f>
        <v>#REF!</v>
      </c>
      <c r="E166" s="11" t="e">
        <f>'[2]LANC'!#REF!</f>
        <v>#REF!</v>
      </c>
      <c r="F166" s="11" t="e">
        <f>'[2]LANC'!#REF!</f>
        <v>#REF!</v>
      </c>
      <c r="G166" s="11" t="e">
        <f>'[2]LANC'!#REF!</f>
        <v>#REF!</v>
      </c>
      <c r="H166" s="11" t="e">
        <f>'[2]LANC'!#REF!</f>
        <v>#REF!</v>
      </c>
      <c r="I166" s="12" t="e">
        <f t="shared" si="12"/>
        <v>#REF!</v>
      </c>
      <c r="J166" s="12" t="e">
        <f t="shared" si="13"/>
        <v>#REF!</v>
      </c>
      <c r="K166" s="1">
        <f>COUNTA('[2]LANC'!#REF!)</f>
        <v>1</v>
      </c>
      <c r="L166" s="13" t="e">
        <f t="shared" si="14"/>
        <v>#REF!</v>
      </c>
      <c r="M166" s="12" t="e">
        <f t="shared" si="15"/>
        <v>#REF!</v>
      </c>
      <c r="N166" s="12" t="e">
        <f t="shared" si="16"/>
        <v>#REF!</v>
      </c>
      <c r="O166" t="e">
        <f>MAX('[2]LANC'!#REF!)</f>
        <v>#REF!</v>
      </c>
      <c r="P166" s="14" t="e">
        <f>MAX('[2]LANC'!#REF!)</f>
        <v>#REF!</v>
      </c>
    </row>
    <row r="167" spans="2:16" ht="12.75" hidden="1">
      <c r="B167" t="e">
        <f>'[2]LANC'!#REF!</f>
        <v>#REF!</v>
      </c>
      <c r="D167" t="e">
        <f>'[2]LANC'!#REF!+'[2]LANC'!#REF!</f>
        <v>#REF!</v>
      </c>
      <c r="E167" s="11" t="e">
        <f>'[2]LANC'!#REF!</f>
        <v>#REF!</v>
      </c>
      <c r="F167" s="11" t="e">
        <f>'[2]LANC'!#REF!</f>
        <v>#REF!</v>
      </c>
      <c r="G167" s="11" t="e">
        <f>'[2]LANC'!#REF!</f>
        <v>#REF!</v>
      </c>
      <c r="H167" s="11" t="e">
        <f>'[2]LANC'!#REF!</f>
        <v>#REF!</v>
      </c>
      <c r="I167" s="12" t="e">
        <f t="shared" si="12"/>
        <v>#REF!</v>
      </c>
      <c r="J167" s="12" t="e">
        <f t="shared" si="13"/>
        <v>#REF!</v>
      </c>
      <c r="K167" s="1">
        <f>COUNTA('[2]LANC'!#REF!)</f>
        <v>1</v>
      </c>
      <c r="L167" s="13" t="e">
        <f t="shared" si="14"/>
        <v>#REF!</v>
      </c>
      <c r="M167" s="12" t="e">
        <f t="shared" si="15"/>
        <v>#REF!</v>
      </c>
      <c r="N167" s="12" t="e">
        <f t="shared" si="16"/>
        <v>#REF!</v>
      </c>
      <c r="O167" t="e">
        <f>MAX('[2]LANC'!#REF!)</f>
        <v>#REF!</v>
      </c>
      <c r="P167" s="14" t="e">
        <f>MAX('[2]LANC'!#REF!)</f>
        <v>#REF!</v>
      </c>
    </row>
    <row r="168" spans="2:16" ht="12.75" hidden="1">
      <c r="B168" t="e">
        <f>'[2]LANC'!#REF!</f>
        <v>#REF!</v>
      </c>
      <c r="D168" t="e">
        <f>'[2]LANC'!#REF!+'[2]LANC'!#REF!</f>
        <v>#REF!</v>
      </c>
      <c r="E168" s="11" t="e">
        <f>'[2]LANC'!#REF!</f>
        <v>#REF!</v>
      </c>
      <c r="F168" s="11" t="e">
        <f>'[2]LANC'!#REF!</f>
        <v>#REF!</v>
      </c>
      <c r="G168" s="11" t="e">
        <f>'[2]LANC'!#REF!</f>
        <v>#REF!</v>
      </c>
      <c r="H168" s="11" t="e">
        <f>'[2]LANC'!#REF!</f>
        <v>#REF!</v>
      </c>
      <c r="I168" s="12" t="e">
        <f t="shared" si="12"/>
        <v>#REF!</v>
      </c>
      <c r="J168" s="12" t="e">
        <f t="shared" si="13"/>
        <v>#REF!</v>
      </c>
      <c r="K168" s="1">
        <f>COUNTA('[2]LANC'!#REF!)</f>
        <v>1</v>
      </c>
      <c r="L168" s="13" t="e">
        <f t="shared" si="14"/>
        <v>#REF!</v>
      </c>
      <c r="M168" s="12" t="e">
        <f t="shared" si="15"/>
        <v>#REF!</v>
      </c>
      <c r="N168" s="12" t="e">
        <f t="shared" si="16"/>
        <v>#REF!</v>
      </c>
      <c r="O168" t="e">
        <f>MAX('[2]LANC'!#REF!)</f>
        <v>#REF!</v>
      </c>
      <c r="P168" s="14" t="e">
        <f>MAX('[2]LANC'!#REF!)</f>
        <v>#REF!</v>
      </c>
    </row>
    <row r="169" spans="2:16" ht="12.75" hidden="1">
      <c r="B169" t="e">
        <f>'[2]LANC'!#REF!</f>
        <v>#REF!</v>
      </c>
      <c r="D169" t="e">
        <f>'[2]LANC'!#REF!+'[2]LANC'!#REF!</f>
        <v>#REF!</v>
      </c>
      <c r="E169" s="11" t="e">
        <f>'[2]LANC'!#REF!</f>
        <v>#REF!</v>
      </c>
      <c r="F169" s="11" t="e">
        <f>'[2]LANC'!#REF!</f>
        <v>#REF!</v>
      </c>
      <c r="G169" s="11" t="e">
        <f>'[2]LANC'!#REF!</f>
        <v>#REF!</v>
      </c>
      <c r="H169" s="11" t="e">
        <f>'[2]LANC'!#REF!</f>
        <v>#REF!</v>
      </c>
      <c r="I169" s="12" t="e">
        <f t="shared" si="12"/>
        <v>#REF!</v>
      </c>
      <c r="J169" s="12" t="e">
        <f t="shared" si="13"/>
        <v>#REF!</v>
      </c>
      <c r="K169" s="1">
        <f>COUNTA('[2]LANC'!#REF!)</f>
        <v>1</v>
      </c>
      <c r="L169" s="13" t="e">
        <f t="shared" si="14"/>
        <v>#REF!</v>
      </c>
      <c r="M169" s="12" t="e">
        <f t="shared" si="15"/>
        <v>#REF!</v>
      </c>
      <c r="N169" s="12" t="e">
        <f t="shared" si="16"/>
        <v>#REF!</v>
      </c>
      <c r="O169" t="e">
        <f>MAX('[2]LANC'!#REF!)</f>
        <v>#REF!</v>
      </c>
      <c r="P169" s="14" t="e">
        <f>MAX('[2]LANC'!#REF!)</f>
        <v>#REF!</v>
      </c>
    </row>
    <row r="170" spans="2:16" ht="12.75" hidden="1">
      <c r="B170" t="e">
        <f>'[2]LANC'!#REF!</f>
        <v>#REF!</v>
      </c>
      <c r="D170" t="e">
        <f>'[2]LANC'!#REF!+'[2]LANC'!#REF!</f>
        <v>#REF!</v>
      </c>
      <c r="E170" s="11" t="e">
        <f>'[2]LANC'!#REF!</f>
        <v>#REF!</v>
      </c>
      <c r="F170" s="11" t="e">
        <f>'[2]LANC'!#REF!</f>
        <v>#REF!</v>
      </c>
      <c r="G170" s="11" t="e">
        <f>'[2]LANC'!#REF!</f>
        <v>#REF!</v>
      </c>
      <c r="H170" s="11" t="e">
        <f>'[2]LANC'!#REF!</f>
        <v>#REF!</v>
      </c>
      <c r="I170" s="12" t="e">
        <f t="shared" si="12"/>
        <v>#REF!</v>
      </c>
      <c r="J170" s="12" t="e">
        <f t="shared" si="13"/>
        <v>#REF!</v>
      </c>
      <c r="K170" s="1">
        <f>COUNTA('[2]LANC'!#REF!)</f>
        <v>1</v>
      </c>
      <c r="L170" s="13" t="e">
        <f t="shared" si="14"/>
        <v>#REF!</v>
      </c>
      <c r="M170" s="12" t="e">
        <f t="shared" si="15"/>
        <v>#REF!</v>
      </c>
      <c r="N170" s="12" t="e">
        <f t="shared" si="16"/>
        <v>#REF!</v>
      </c>
      <c r="O170" t="e">
        <f>MAX('[2]LANC'!#REF!)</f>
        <v>#REF!</v>
      </c>
      <c r="P170" s="14" t="e">
        <f>MAX('[2]LANC'!#REF!)</f>
        <v>#REF!</v>
      </c>
    </row>
    <row r="171" spans="2:16" ht="12.75" hidden="1">
      <c r="B171" t="e">
        <f>'[2]LANC'!#REF!</f>
        <v>#REF!</v>
      </c>
      <c r="D171" t="e">
        <f>'[2]LANC'!#REF!+'[2]LANC'!#REF!</f>
        <v>#REF!</v>
      </c>
      <c r="E171" s="11" t="e">
        <f>'[2]LANC'!#REF!</f>
        <v>#REF!</v>
      </c>
      <c r="F171" s="11" t="e">
        <f>'[2]LANC'!#REF!</f>
        <v>#REF!</v>
      </c>
      <c r="G171" s="11" t="e">
        <f>'[2]LANC'!#REF!</f>
        <v>#REF!</v>
      </c>
      <c r="H171" s="11" t="e">
        <f>'[2]LANC'!#REF!</f>
        <v>#REF!</v>
      </c>
      <c r="I171" s="12" t="e">
        <f t="shared" si="12"/>
        <v>#REF!</v>
      </c>
      <c r="J171" s="12" t="e">
        <f t="shared" si="13"/>
        <v>#REF!</v>
      </c>
      <c r="K171" s="1">
        <f>COUNTA('[2]LANC'!#REF!)</f>
        <v>1</v>
      </c>
      <c r="L171" s="13" t="e">
        <f t="shared" si="14"/>
        <v>#REF!</v>
      </c>
      <c r="M171" s="12" t="e">
        <f t="shared" si="15"/>
        <v>#REF!</v>
      </c>
      <c r="N171" s="12" t="e">
        <f t="shared" si="16"/>
        <v>#REF!</v>
      </c>
      <c r="O171" t="e">
        <f>MAX('[2]LANC'!#REF!)</f>
        <v>#REF!</v>
      </c>
      <c r="P171" s="14" t="e">
        <f>MAX('[2]LANC'!#REF!)</f>
        <v>#REF!</v>
      </c>
    </row>
    <row r="172" spans="2:16" ht="12.75" hidden="1">
      <c r="B172" t="e">
        <f>'[2]LANC'!#REF!</f>
        <v>#REF!</v>
      </c>
      <c r="D172" t="e">
        <f>'[2]LANC'!#REF!+'[2]LANC'!#REF!</f>
        <v>#REF!</v>
      </c>
      <c r="E172" s="11" t="e">
        <f>'[2]LANC'!#REF!</f>
        <v>#REF!</v>
      </c>
      <c r="F172" s="11" t="e">
        <f>'[2]LANC'!#REF!</f>
        <v>#REF!</v>
      </c>
      <c r="G172" s="11" t="e">
        <f>'[2]LANC'!#REF!</f>
        <v>#REF!</v>
      </c>
      <c r="H172" s="11" t="e">
        <f>'[2]LANC'!#REF!</f>
        <v>#REF!</v>
      </c>
      <c r="I172" s="12" t="e">
        <f t="shared" si="12"/>
        <v>#REF!</v>
      </c>
      <c r="J172" s="12" t="e">
        <f t="shared" si="13"/>
        <v>#REF!</v>
      </c>
      <c r="K172" s="1">
        <f>COUNTA('[2]LANC'!#REF!)</f>
        <v>1</v>
      </c>
      <c r="L172" s="13" t="e">
        <f t="shared" si="14"/>
        <v>#REF!</v>
      </c>
      <c r="M172" s="12" t="e">
        <f t="shared" si="15"/>
        <v>#REF!</v>
      </c>
      <c r="N172" s="12" t="e">
        <f t="shared" si="16"/>
        <v>#REF!</v>
      </c>
      <c r="O172" t="e">
        <f>MAX('[2]LANC'!#REF!)</f>
        <v>#REF!</v>
      </c>
      <c r="P172" s="14" t="e">
        <f>MAX('[2]LANC'!#REF!)</f>
        <v>#REF!</v>
      </c>
    </row>
    <row r="173" spans="2:16" ht="12.75" hidden="1">
      <c r="B173" t="e">
        <f>'[2]LANC'!#REF!</f>
        <v>#REF!</v>
      </c>
      <c r="D173" t="e">
        <f>'[2]LANC'!#REF!+'[2]LANC'!#REF!</f>
        <v>#REF!</v>
      </c>
      <c r="E173" s="11" t="e">
        <f>'[2]LANC'!#REF!</f>
        <v>#REF!</v>
      </c>
      <c r="F173" s="11" t="e">
        <f>'[2]LANC'!#REF!</f>
        <v>#REF!</v>
      </c>
      <c r="G173" s="11" t="e">
        <f>'[2]LANC'!#REF!</f>
        <v>#REF!</v>
      </c>
      <c r="H173" s="11" t="e">
        <f>'[2]LANC'!#REF!</f>
        <v>#REF!</v>
      </c>
      <c r="I173" s="12" t="e">
        <f t="shared" si="12"/>
        <v>#REF!</v>
      </c>
      <c r="J173" s="12" t="e">
        <f t="shared" si="13"/>
        <v>#REF!</v>
      </c>
      <c r="K173" s="1">
        <f>COUNTA('[2]LANC'!#REF!)</f>
        <v>1</v>
      </c>
      <c r="L173" s="13" t="e">
        <f t="shared" si="14"/>
        <v>#REF!</v>
      </c>
      <c r="M173" s="12" t="e">
        <f t="shared" si="15"/>
        <v>#REF!</v>
      </c>
      <c r="N173" s="12" t="e">
        <f t="shared" si="16"/>
        <v>#REF!</v>
      </c>
      <c r="O173" t="e">
        <f>MAX('[2]LANC'!#REF!)</f>
        <v>#REF!</v>
      </c>
      <c r="P173" s="14" t="e">
        <f>MAX('[2]LANC'!#REF!)</f>
        <v>#REF!</v>
      </c>
    </row>
    <row r="174" spans="2:16" ht="12.75" hidden="1">
      <c r="B174" t="e">
        <f>'[2]LANC'!#REF!</f>
        <v>#REF!</v>
      </c>
      <c r="D174" t="e">
        <f>'[2]LANC'!#REF!+'[2]LANC'!#REF!</f>
        <v>#REF!</v>
      </c>
      <c r="E174" s="11" t="e">
        <f>'[2]LANC'!#REF!</f>
        <v>#REF!</v>
      </c>
      <c r="F174" s="11" t="e">
        <f>'[2]LANC'!#REF!</f>
        <v>#REF!</v>
      </c>
      <c r="G174" s="11" t="e">
        <f>'[2]LANC'!#REF!</f>
        <v>#REF!</v>
      </c>
      <c r="H174" s="11" t="e">
        <f>'[2]LANC'!#REF!</f>
        <v>#REF!</v>
      </c>
      <c r="I174" s="12" t="e">
        <f aca="true" t="shared" si="17" ref="I174:I193">SUM(E174:H174)</f>
        <v>#REF!</v>
      </c>
      <c r="J174" s="12" t="e">
        <f aca="true" t="shared" si="18" ref="J174:J193">D174+I174</f>
        <v>#REF!</v>
      </c>
      <c r="K174" s="1">
        <f>COUNTA('[2]LANC'!#REF!)</f>
        <v>1</v>
      </c>
      <c r="L174" s="13" t="e">
        <f aca="true" t="shared" si="19" ref="L174:L193">J174/K174</f>
        <v>#REF!</v>
      </c>
      <c r="M174" s="12" t="e">
        <f aca="true" t="shared" si="20" ref="M174:M193">$J$110-J174</f>
        <v>#REF!</v>
      </c>
      <c r="N174" s="12" t="e">
        <f aca="true" t="shared" si="21" ref="N174:N193">$J$114-J174</f>
        <v>#REF!</v>
      </c>
      <c r="O174" t="e">
        <f>MAX('[2]LANC'!#REF!)</f>
        <v>#REF!</v>
      </c>
      <c r="P174" s="14" t="e">
        <f>MAX('[2]LANC'!#REF!)</f>
        <v>#REF!</v>
      </c>
    </row>
    <row r="175" spans="2:16" ht="12.75" hidden="1">
      <c r="B175" t="e">
        <f>'[2]LANC'!#REF!</f>
        <v>#REF!</v>
      </c>
      <c r="D175" t="e">
        <f>'[2]LANC'!#REF!+'[2]LANC'!#REF!</f>
        <v>#REF!</v>
      </c>
      <c r="E175" s="11" t="e">
        <f>'[2]LANC'!#REF!</f>
        <v>#REF!</v>
      </c>
      <c r="F175" s="11" t="e">
        <f>'[2]LANC'!#REF!</f>
        <v>#REF!</v>
      </c>
      <c r="G175" s="11" t="e">
        <f>'[2]LANC'!#REF!</f>
        <v>#REF!</v>
      </c>
      <c r="H175" s="11" t="e">
        <f>'[2]LANC'!#REF!</f>
        <v>#REF!</v>
      </c>
      <c r="I175" s="12" t="e">
        <f t="shared" si="17"/>
        <v>#REF!</v>
      </c>
      <c r="J175" s="12" t="e">
        <f t="shared" si="18"/>
        <v>#REF!</v>
      </c>
      <c r="K175" s="1">
        <f>COUNTA('[2]LANC'!#REF!)</f>
        <v>1</v>
      </c>
      <c r="L175" s="13" t="e">
        <f t="shared" si="19"/>
        <v>#REF!</v>
      </c>
      <c r="M175" s="12" t="e">
        <f t="shared" si="20"/>
        <v>#REF!</v>
      </c>
      <c r="N175" s="12" t="e">
        <f t="shared" si="21"/>
        <v>#REF!</v>
      </c>
      <c r="O175" t="e">
        <f>MAX('[2]LANC'!#REF!)</f>
        <v>#REF!</v>
      </c>
      <c r="P175" s="14" t="e">
        <f>MAX('[2]LANC'!#REF!)</f>
        <v>#REF!</v>
      </c>
    </row>
    <row r="176" spans="2:16" ht="12.75" hidden="1">
      <c r="B176" t="e">
        <f>'[2]LANC'!#REF!</f>
        <v>#REF!</v>
      </c>
      <c r="D176" t="e">
        <f>'[2]LANC'!#REF!+'[2]LANC'!#REF!</f>
        <v>#REF!</v>
      </c>
      <c r="E176" s="11" t="e">
        <f>'[2]LANC'!#REF!</f>
        <v>#REF!</v>
      </c>
      <c r="F176" s="11" t="e">
        <f>'[2]LANC'!#REF!</f>
        <v>#REF!</v>
      </c>
      <c r="G176" s="11" t="e">
        <f>'[2]LANC'!#REF!</f>
        <v>#REF!</v>
      </c>
      <c r="H176" s="11" t="e">
        <f>'[2]LANC'!#REF!</f>
        <v>#REF!</v>
      </c>
      <c r="I176" s="12" t="e">
        <f t="shared" si="17"/>
        <v>#REF!</v>
      </c>
      <c r="J176" s="12" t="e">
        <f t="shared" si="18"/>
        <v>#REF!</v>
      </c>
      <c r="K176" s="1">
        <f>COUNTA('[2]LANC'!#REF!)</f>
        <v>1</v>
      </c>
      <c r="L176" s="13" t="e">
        <f t="shared" si="19"/>
        <v>#REF!</v>
      </c>
      <c r="M176" s="12" t="e">
        <f t="shared" si="20"/>
        <v>#REF!</v>
      </c>
      <c r="N176" s="12" t="e">
        <f t="shared" si="21"/>
        <v>#REF!</v>
      </c>
      <c r="O176" t="e">
        <f>MAX('[2]LANC'!#REF!)</f>
        <v>#REF!</v>
      </c>
      <c r="P176" s="14" t="e">
        <f>MAX('[2]LANC'!#REF!)</f>
        <v>#REF!</v>
      </c>
    </row>
    <row r="177" spans="2:16" ht="12.75" hidden="1">
      <c r="B177" t="e">
        <f>'[2]LANC'!#REF!</f>
        <v>#REF!</v>
      </c>
      <c r="D177" t="e">
        <f>'[2]LANC'!#REF!+'[2]LANC'!#REF!</f>
        <v>#REF!</v>
      </c>
      <c r="E177" s="11" t="e">
        <f>'[2]LANC'!#REF!</f>
        <v>#REF!</v>
      </c>
      <c r="F177" s="11" t="e">
        <f>'[2]LANC'!#REF!</f>
        <v>#REF!</v>
      </c>
      <c r="G177" s="11" t="e">
        <f>'[2]LANC'!#REF!</f>
        <v>#REF!</v>
      </c>
      <c r="H177" s="11" t="e">
        <f>'[2]LANC'!#REF!</f>
        <v>#REF!</v>
      </c>
      <c r="I177" s="12" t="e">
        <f t="shared" si="17"/>
        <v>#REF!</v>
      </c>
      <c r="J177" s="12" t="e">
        <f t="shared" si="18"/>
        <v>#REF!</v>
      </c>
      <c r="K177" s="1">
        <f>COUNTA('[2]LANC'!#REF!)</f>
        <v>1</v>
      </c>
      <c r="L177" s="13" t="e">
        <f t="shared" si="19"/>
        <v>#REF!</v>
      </c>
      <c r="M177" s="12" t="e">
        <f t="shared" si="20"/>
        <v>#REF!</v>
      </c>
      <c r="N177" s="12" t="e">
        <f t="shared" si="21"/>
        <v>#REF!</v>
      </c>
      <c r="O177" t="e">
        <f>MAX('[2]LANC'!#REF!)</f>
        <v>#REF!</v>
      </c>
      <c r="P177" s="14" t="e">
        <f>MAX('[2]LANC'!#REF!)</f>
        <v>#REF!</v>
      </c>
    </row>
    <row r="178" spans="2:16" ht="12.75" hidden="1">
      <c r="B178" t="e">
        <f>'[2]LANC'!#REF!</f>
        <v>#REF!</v>
      </c>
      <c r="D178" t="e">
        <f>'[2]LANC'!#REF!+'[2]LANC'!#REF!</f>
        <v>#REF!</v>
      </c>
      <c r="E178" s="11" t="e">
        <f>'[2]LANC'!#REF!</f>
        <v>#REF!</v>
      </c>
      <c r="F178" s="11" t="e">
        <f>'[2]LANC'!#REF!</f>
        <v>#REF!</v>
      </c>
      <c r="G178" s="11" t="e">
        <f>'[2]LANC'!#REF!</f>
        <v>#REF!</v>
      </c>
      <c r="H178" s="11" t="e">
        <f>'[2]LANC'!#REF!</f>
        <v>#REF!</v>
      </c>
      <c r="I178" s="12" t="e">
        <f t="shared" si="17"/>
        <v>#REF!</v>
      </c>
      <c r="J178" s="12" t="e">
        <f t="shared" si="18"/>
        <v>#REF!</v>
      </c>
      <c r="K178" s="1">
        <f>COUNTA('[2]LANC'!#REF!)</f>
        <v>1</v>
      </c>
      <c r="L178" s="13" t="e">
        <f t="shared" si="19"/>
        <v>#REF!</v>
      </c>
      <c r="M178" s="12" t="e">
        <f t="shared" si="20"/>
        <v>#REF!</v>
      </c>
      <c r="N178" s="12" t="e">
        <f t="shared" si="21"/>
        <v>#REF!</v>
      </c>
      <c r="O178" t="e">
        <f>MAX('[2]LANC'!#REF!)</f>
        <v>#REF!</v>
      </c>
      <c r="P178" s="14" t="e">
        <f>MAX('[2]LANC'!#REF!)</f>
        <v>#REF!</v>
      </c>
    </row>
    <row r="179" spans="2:16" ht="12.75" hidden="1">
      <c r="B179" t="e">
        <f>'[2]LANC'!#REF!</f>
        <v>#REF!</v>
      </c>
      <c r="D179" t="e">
        <f>'[2]LANC'!#REF!+'[2]LANC'!#REF!</f>
        <v>#REF!</v>
      </c>
      <c r="E179" s="11" t="e">
        <f>'[2]LANC'!#REF!</f>
        <v>#REF!</v>
      </c>
      <c r="F179" s="11" t="e">
        <f>'[2]LANC'!#REF!</f>
        <v>#REF!</v>
      </c>
      <c r="G179" s="11" t="e">
        <f>'[2]LANC'!#REF!</f>
        <v>#REF!</v>
      </c>
      <c r="H179" s="11" t="e">
        <f>'[2]LANC'!#REF!</f>
        <v>#REF!</v>
      </c>
      <c r="I179" s="12" t="e">
        <f t="shared" si="17"/>
        <v>#REF!</v>
      </c>
      <c r="J179" s="12" t="e">
        <f t="shared" si="18"/>
        <v>#REF!</v>
      </c>
      <c r="K179" s="1">
        <f>COUNTA('[2]LANC'!#REF!)</f>
        <v>1</v>
      </c>
      <c r="L179" s="13" t="e">
        <f t="shared" si="19"/>
        <v>#REF!</v>
      </c>
      <c r="M179" s="12" t="e">
        <f t="shared" si="20"/>
        <v>#REF!</v>
      </c>
      <c r="N179" s="12" t="e">
        <f t="shared" si="21"/>
        <v>#REF!</v>
      </c>
      <c r="O179" t="e">
        <f>MAX('[2]LANC'!#REF!)</f>
        <v>#REF!</v>
      </c>
      <c r="P179" s="14" t="e">
        <f>MAX('[2]LANC'!#REF!)</f>
        <v>#REF!</v>
      </c>
    </row>
    <row r="180" spans="2:16" ht="12.75" hidden="1">
      <c r="B180" t="e">
        <f>'[2]LANC'!#REF!</f>
        <v>#REF!</v>
      </c>
      <c r="D180" t="e">
        <f>'[2]LANC'!#REF!+'[2]LANC'!#REF!</f>
        <v>#REF!</v>
      </c>
      <c r="E180" s="11" t="e">
        <f>'[2]LANC'!#REF!</f>
        <v>#REF!</v>
      </c>
      <c r="F180" s="11" t="e">
        <f>'[2]LANC'!#REF!</f>
        <v>#REF!</v>
      </c>
      <c r="G180" s="11" t="e">
        <f>'[2]LANC'!#REF!</f>
        <v>#REF!</v>
      </c>
      <c r="H180" s="11" t="e">
        <f>'[2]LANC'!#REF!</f>
        <v>#REF!</v>
      </c>
      <c r="I180" s="12" t="e">
        <f t="shared" si="17"/>
        <v>#REF!</v>
      </c>
      <c r="J180" s="12" t="e">
        <f t="shared" si="18"/>
        <v>#REF!</v>
      </c>
      <c r="K180" s="1">
        <f>COUNTA('[2]LANC'!#REF!)</f>
        <v>1</v>
      </c>
      <c r="L180" s="13" t="e">
        <f t="shared" si="19"/>
        <v>#REF!</v>
      </c>
      <c r="M180" s="12" t="e">
        <f t="shared" si="20"/>
        <v>#REF!</v>
      </c>
      <c r="N180" s="12" t="e">
        <f t="shared" si="21"/>
        <v>#REF!</v>
      </c>
      <c r="O180" t="e">
        <f>MAX('[2]LANC'!#REF!)</f>
        <v>#REF!</v>
      </c>
      <c r="P180" s="14" t="e">
        <f>MAX('[2]LANC'!#REF!)</f>
        <v>#REF!</v>
      </c>
    </row>
    <row r="181" spans="2:16" ht="12.75" hidden="1">
      <c r="B181" t="e">
        <f>'[2]LANC'!#REF!</f>
        <v>#REF!</v>
      </c>
      <c r="D181" t="e">
        <f>'[2]LANC'!#REF!+'[2]LANC'!#REF!</f>
        <v>#REF!</v>
      </c>
      <c r="E181" s="11" t="e">
        <f>'[2]LANC'!#REF!</f>
        <v>#REF!</v>
      </c>
      <c r="F181" s="11" t="e">
        <f>'[2]LANC'!#REF!</f>
        <v>#REF!</v>
      </c>
      <c r="G181" s="11" t="e">
        <f>'[2]LANC'!#REF!</f>
        <v>#REF!</v>
      </c>
      <c r="H181" s="11" t="e">
        <f>'[2]LANC'!#REF!</f>
        <v>#REF!</v>
      </c>
      <c r="I181" s="12" t="e">
        <f t="shared" si="17"/>
        <v>#REF!</v>
      </c>
      <c r="J181" s="12" t="e">
        <f t="shared" si="18"/>
        <v>#REF!</v>
      </c>
      <c r="K181" s="1">
        <f>COUNTA('[2]LANC'!#REF!)</f>
        <v>1</v>
      </c>
      <c r="L181" s="13" t="e">
        <f t="shared" si="19"/>
        <v>#REF!</v>
      </c>
      <c r="M181" s="12" t="e">
        <f t="shared" si="20"/>
        <v>#REF!</v>
      </c>
      <c r="N181" s="12" t="e">
        <f t="shared" si="21"/>
        <v>#REF!</v>
      </c>
      <c r="O181" t="e">
        <f>MAX('[2]LANC'!#REF!)</f>
        <v>#REF!</v>
      </c>
      <c r="P181" s="14" t="e">
        <f>MAX('[2]LANC'!#REF!)</f>
        <v>#REF!</v>
      </c>
    </row>
    <row r="182" spans="2:16" ht="12.75" hidden="1">
      <c r="B182" t="e">
        <f>'[2]LANC'!#REF!</f>
        <v>#REF!</v>
      </c>
      <c r="D182" t="e">
        <f>'[2]LANC'!#REF!+'[2]LANC'!#REF!</f>
        <v>#REF!</v>
      </c>
      <c r="E182" s="11" t="e">
        <f>'[2]LANC'!#REF!</f>
        <v>#REF!</v>
      </c>
      <c r="F182" s="11" t="e">
        <f>'[2]LANC'!#REF!</f>
        <v>#REF!</v>
      </c>
      <c r="G182" s="11" t="e">
        <f>'[2]LANC'!#REF!</f>
        <v>#REF!</v>
      </c>
      <c r="H182" s="11" t="e">
        <f>'[2]LANC'!#REF!</f>
        <v>#REF!</v>
      </c>
      <c r="I182" s="12" t="e">
        <f t="shared" si="17"/>
        <v>#REF!</v>
      </c>
      <c r="J182" s="12" t="e">
        <f t="shared" si="18"/>
        <v>#REF!</v>
      </c>
      <c r="K182" s="1">
        <f>COUNTA('[2]LANC'!#REF!)</f>
        <v>1</v>
      </c>
      <c r="L182" s="13" t="e">
        <f t="shared" si="19"/>
        <v>#REF!</v>
      </c>
      <c r="M182" s="12" t="e">
        <f t="shared" si="20"/>
        <v>#REF!</v>
      </c>
      <c r="N182" s="12" t="e">
        <f t="shared" si="21"/>
        <v>#REF!</v>
      </c>
      <c r="O182" t="e">
        <f>MAX('[2]LANC'!#REF!)</f>
        <v>#REF!</v>
      </c>
      <c r="P182" s="14" t="e">
        <f>MAX('[2]LANC'!#REF!)</f>
        <v>#REF!</v>
      </c>
    </row>
    <row r="183" spans="2:16" ht="12.75" hidden="1">
      <c r="B183" t="e">
        <f>'[2]LANC'!#REF!</f>
        <v>#REF!</v>
      </c>
      <c r="D183" t="e">
        <f>'[2]LANC'!#REF!+'[2]LANC'!#REF!</f>
        <v>#REF!</v>
      </c>
      <c r="E183" s="11" t="e">
        <f>'[2]LANC'!#REF!</f>
        <v>#REF!</v>
      </c>
      <c r="F183" s="11" t="e">
        <f>'[2]LANC'!#REF!</f>
        <v>#REF!</v>
      </c>
      <c r="G183" s="11" t="e">
        <f>'[2]LANC'!#REF!</f>
        <v>#REF!</v>
      </c>
      <c r="H183" s="11" t="e">
        <f>'[2]LANC'!#REF!</f>
        <v>#REF!</v>
      </c>
      <c r="I183" s="12" t="e">
        <f t="shared" si="17"/>
        <v>#REF!</v>
      </c>
      <c r="J183" s="12" t="e">
        <f t="shared" si="18"/>
        <v>#REF!</v>
      </c>
      <c r="K183" s="1">
        <f>COUNTA('[2]LANC'!#REF!)</f>
        <v>1</v>
      </c>
      <c r="L183" s="13" t="e">
        <f t="shared" si="19"/>
        <v>#REF!</v>
      </c>
      <c r="M183" s="12" t="e">
        <f t="shared" si="20"/>
        <v>#REF!</v>
      </c>
      <c r="N183" s="12" t="e">
        <f t="shared" si="21"/>
        <v>#REF!</v>
      </c>
      <c r="O183" t="e">
        <f>MAX('[2]LANC'!#REF!)</f>
        <v>#REF!</v>
      </c>
      <c r="P183" s="14" t="e">
        <f>MAX('[2]LANC'!#REF!)</f>
        <v>#REF!</v>
      </c>
    </row>
    <row r="184" spans="2:16" ht="12.75" hidden="1">
      <c r="B184" t="e">
        <f>'[2]LANC'!#REF!</f>
        <v>#REF!</v>
      </c>
      <c r="D184" t="e">
        <f>'[2]LANC'!#REF!+'[2]LANC'!#REF!</f>
        <v>#REF!</v>
      </c>
      <c r="E184" s="11" t="e">
        <f>'[2]LANC'!#REF!</f>
        <v>#REF!</v>
      </c>
      <c r="F184" s="11" t="e">
        <f>'[2]LANC'!#REF!</f>
        <v>#REF!</v>
      </c>
      <c r="G184" s="11" t="e">
        <f>'[2]LANC'!#REF!</f>
        <v>#REF!</v>
      </c>
      <c r="H184" s="11" t="e">
        <f>'[2]LANC'!#REF!</f>
        <v>#REF!</v>
      </c>
      <c r="I184" s="12" t="e">
        <f t="shared" si="17"/>
        <v>#REF!</v>
      </c>
      <c r="J184" s="12" t="e">
        <f t="shared" si="18"/>
        <v>#REF!</v>
      </c>
      <c r="K184" s="1">
        <f>COUNTA('[2]LANC'!#REF!)</f>
        <v>1</v>
      </c>
      <c r="L184" s="13" t="e">
        <f t="shared" si="19"/>
        <v>#REF!</v>
      </c>
      <c r="M184" s="12" t="e">
        <f t="shared" si="20"/>
        <v>#REF!</v>
      </c>
      <c r="N184" s="12" t="e">
        <f t="shared" si="21"/>
        <v>#REF!</v>
      </c>
      <c r="O184" t="e">
        <f>MAX('[2]LANC'!#REF!)</f>
        <v>#REF!</v>
      </c>
      <c r="P184" s="14" t="e">
        <f>MAX('[2]LANC'!#REF!)</f>
        <v>#REF!</v>
      </c>
    </row>
    <row r="185" spans="2:16" ht="12.75" hidden="1">
      <c r="B185" t="e">
        <f>'[2]LANC'!#REF!</f>
        <v>#REF!</v>
      </c>
      <c r="D185" t="e">
        <f>'[2]LANC'!#REF!+'[2]LANC'!#REF!</f>
        <v>#REF!</v>
      </c>
      <c r="E185" s="11" t="e">
        <f>'[2]LANC'!#REF!</f>
        <v>#REF!</v>
      </c>
      <c r="F185" s="11" t="e">
        <f>'[2]LANC'!#REF!</f>
        <v>#REF!</v>
      </c>
      <c r="G185" s="11" t="e">
        <f>'[2]LANC'!#REF!</f>
        <v>#REF!</v>
      </c>
      <c r="H185" s="11" t="e">
        <f>'[2]LANC'!#REF!</f>
        <v>#REF!</v>
      </c>
      <c r="I185" s="12" t="e">
        <f t="shared" si="17"/>
        <v>#REF!</v>
      </c>
      <c r="J185" s="12" t="e">
        <f t="shared" si="18"/>
        <v>#REF!</v>
      </c>
      <c r="K185" s="1">
        <f>COUNTA('[2]LANC'!#REF!)</f>
        <v>1</v>
      </c>
      <c r="L185" s="13" t="e">
        <f t="shared" si="19"/>
        <v>#REF!</v>
      </c>
      <c r="M185" s="12" t="e">
        <f t="shared" si="20"/>
        <v>#REF!</v>
      </c>
      <c r="N185" s="12" t="e">
        <f t="shared" si="21"/>
        <v>#REF!</v>
      </c>
      <c r="O185" t="e">
        <f>MAX('[2]LANC'!#REF!)</f>
        <v>#REF!</v>
      </c>
      <c r="P185" s="14" t="e">
        <f>MAX('[2]LANC'!#REF!)</f>
        <v>#REF!</v>
      </c>
    </row>
    <row r="186" spans="2:16" ht="12.75" hidden="1">
      <c r="B186" t="e">
        <f>'[2]LANC'!#REF!</f>
        <v>#REF!</v>
      </c>
      <c r="D186" t="e">
        <f>'[2]LANC'!#REF!+'[2]LANC'!#REF!</f>
        <v>#REF!</v>
      </c>
      <c r="E186" s="11" t="e">
        <f>'[2]LANC'!#REF!</f>
        <v>#REF!</v>
      </c>
      <c r="F186" s="11" t="e">
        <f>'[2]LANC'!#REF!</f>
        <v>#REF!</v>
      </c>
      <c r="G186" s="11" t="e">
        <f>'[2]LANC'!#REF!</f>
        <v>#REF!</v>
      </c>
      <c r="H186" s="11" t="e">
        <f>'[2]LANC'!#REF!</f>
        <v>#REF!</v>
      </c>
      <c r="I186" s="12" t="e">
        <f t="shared" si="17"/>
        <v>#REF!</v>
      </c>
      <c r="J186" s="12" t="e">
        <f t="shared" si="18"/>
        <v>#REF!</v>
      </c>
      <c r="K186" s="1">
        <f>COUNTA('[2]LANC'!#REF!)</f>
        <v>1</v>
      </c>
      <c r="L186" s="13" t="e">
        <f t="shared" si="19"/>
        <v>#REF!</v>
      </c>
      <c r="M186" s="12" t="e">
        <f t="shared" si="20"/>
        <v>#REF!</v>
      </c>
      <c r="N186" s="12" t="e">
        <f t="shared" si="21"/>
        <v>#REF!</v>
      </c>
      <c r="O186" t="e">
        <f>MAX('[2]LANC'!#REF!)</f>
        <v>#REF!</v>
      </c>
      <c r="P186" s="14" t="e">
        <f>MAX('[2]LANC'!#REF!)</f>
        <v>#REF!</v>
      </c>
    </row>
    <row r="187" spans="2:16" ht="12.75" hidden="1">
      <c r="B187" t="e">
        <f>'[2]LANC'!#REF!</f>
        <v>#REF!</v>
      </c>
      <c r="D187" t="e">
        <f>'[2]LANC'!#REF!+'[2]LANC'!#REF!</f>
        <v>#REF!</v>
      </c>
      <c r="E187" s="11" t="e">
        <f>'[2]LANC'!#REF!</f>
        <v>#REF!</v>
      </c>
      <c r="F187" s="11" t="e">
        <f>'[2]LANC'!#REF!</f>
        <v>#REF!</v>
      </c>
      <c r="G187" s="11" t="e">
        <f>'[2]LANC'!#REF!</f>
        <v>#REF!</v>
      </c>
      <c r="H187" s="11" t="e">
        <f>'[2]LANC'!#REF!</f>
        <v>#REF!</v>
      </c>
      <c r="I187" s="12" t="e">
        <f t="shared" si="17"/>
        <v>#REF!</v>
      </c>
      <c r="J187" s="12" t="e">
        <f t="shared" si="18"/>
        <v>#REF!</v>
      </c>
      <c r="K187" s="1">
        <f>COUNTA('[2]LANC'!#REF!)</f>
        <v>1</v>
      </c>
      <c r="L187" s="13" t="e">
        <f t="shared" si="19"/>
        <v>#REF!</v>
      </c>
      <c r="M187" s="12" t="e">
        <f t="shared" si="20"/>
        <v>#REF!</v>
      </c>
      <c r="N187" s="12" t="e">
        <f t="shared" si="21"/>
        <v>#REF!</v>
      </c>
      <c r="O187" t="e">
        <f>MAX('[2]LANC'!#REF!)</f>
        <v>#REF!</v>
      </c>
      <c r="P187" s="14" t="e">
        <f>MAX('[2]LANC'!#REF!)</f>
        <v>#REF!</v>
      </c>
    </row>
    <row r="188" spans="2:16" ht="12.75" hidden="1">
      <c r="B188" t="e">
        <f>'[2]LANC'!#REF!</f>
        <v>#REF!</v>
      </c>
      <c r="D188" t="e">
        <f>'[2]LANC'!#REF!+'[2]LANC'!#REF!</f>
        <v>#REF!</v>
      </c>
      <c r="E188" s="11" t="e">
        <f>'[2]LANC'!#REF!</f>
        <v>#REF!</v>
      </c>
      <c r="F188" s="11" t="e">
        <f>'[2]LANC'!#REF!</f>
        <v>#REF!</v>
      </c>
      <c r="G188" s="11" t="e">
        <f>'[2]LANC'!#REF!</f>
        <v>#REF!</v>
      </c>
      <c r="H188" s="11" t="e">
        <f>'[2]LANC'!#REF!</f>
        <v>#REF!</v>
      </c>
      <c r="I188" s="12" t="e">
        <f t="shared" si="17"/>
        <v>#REF!</v>
      </c>
      <c r="J188" s="12" t="e">
        <f t="shared" si="18"/>
        <v>#REF!</v>
      </c>
      <c r="K188" s="1">
        <f>COUNTA('[2]LANC'!#REF!)</f>
        <v>1</v>
      </c>
      <c r="L188" s="13" t="e">
        <f t="shared" si="19"/>
        <v>#REF!</v>
      </c>
      <c r="M188" s="12" t="e">
        <f t="shared" si="20"/>
        <v>#REF!</v>
      </c>
      <c r="N188" s="12" t="e">
        <f t="shared" si="21"/>
        <v>#REF!</v>
      </c>
      <c r="O188" t="e">
        <f>MAX('[2]LANC'!#REF!)</f>
        <v>#REF!</v>
      </c>
      <c r="P188" s="14" t="e">
        <f>MAX('[2]LANC'!#REF!)</f>
        <v>#REF!</v>
      </c>
    </row>
    <row r="189" spans="2:16" ht="12.75" hidden="1">
      <c r="B189" t="e">
        <f>'[2]LANC'!#REF!</f>
        <v>#REF!</v>
      </c>
      <c r="D189" t="e">
        <f>'[2]LANC'!#REF!+'[2]LANC'!#REF!</f>
        <v>#REF!</v>
      </c>
      <c r="E189" s="11" t="e">
        <f>'[2]LANC'!#REF!</f>
        <v>#REF!</v>
      </c>
      <c r="F189" s="11" t="e">
        <f>'[2]LANC'!#REF!</f>
        <v>#REF!</v>
      </c>
      <c r="G189" s="11" t="e">
        <f>'[2]LANC'!#REF!</f>
        <v>#REF!</v>
      </c>
      <c r="H189" s="11" t="e">
        <f>'[2]LANC'!#REF!</f>
        <v>#REF!</v>
      </c>
      <c r="I189" s="12" t="e">
        <f t="shared" si="17"/>
        <v>#REF!</v>
      </c>
      <c r="J189" s="12" t="e">
        <f t="shared" si="18"/>
        <v>#REF!</v>
      </c>
      <c r="K189" s="1">
        <f>COUNTA('[2]LANC'!#REF!)</f>
        <v>1</v>
      </c>
      <c r="L189" s="13" t="e">
        <f t="shared" si="19"/>
        <v>#REF!</v>
      </c>
      <c r="M189" s="12" t="e">
        <f t="shared" si="20"/>
        <v>#REF!</v>
      </c>
      <c r="N189" s="12" t="e">
        <f t="shared" si="21"/>
        <v>#REF!</v>
      </c>
      <c r="O189" t="e">
        <f>MAX('[2]LANC'!#REF!)</f>
        <v>#REF!</v>
      </c>
      <c r="P189" s="14" t="e">
        <f>MAX('[2]LANC'!#REF!)</f>
        <v>#REF!</v>
      </c>
    </row>
    <row r="190" spans="2:16" ht="12.75" hidden="1">
      <c r="B190" t="e">
        <f>'[2]LANC'!#REF!</f>
        <v>#REF!</v>
      </c>
      <c r="D190" t="e">
        <f>'[2]LANC'!#REF!+'[2]LANC'!#REF!</f>
        <v>#REF!</v>
      </c>
      <c r="E190" s="11" t="e">
        <f>'[2]LANC'!#REF!</f>
        <v>#REF!</v>
      </c>
      <c r="F190" s="11" t="e">
        <f>'[2]LANC'!#REF!</f>
        <v>#REF!</v>
      </c>
      <c r="G190" s="11" t="e">
        <f>'[2]LANC'!#REF!</f>
        <v>#REF!</v>
      </c>
      <c r="H190" s="11" t="e">
        <f>'[2]LANC'!#REF!</f>
        <v>#REF!</v>
      </c>
      <c r="I190" s="12" t="e">
        <f t="shared" si="17"/>
        <v>#REF!</v>
      </c>
      <c r="J190" s="12" t="e">
        <f t="shared" si="18"/>
        <v>#REF!</v>
      </c>
      <c r="K190" s="1">
        <f>COUNTA('[2]LANC'!#REF!)</f>
        <v>1</v>
      </c>
      <c r="L190" s="13" t="e">
        <f t="shared" si="19"/>
        <v>#REF!</v>
      </c>
      <c r="M190" s="12" t="e">
        <f t="shared" si="20"/>
        <v>#REF!</v>
      </c>
      <c r="N190" s="12" t="e">
        <f t="shared" si="21"/>
        <v>#REF!</v>
      </c>
      <c r="O190" t="e">
        <f>MAX('[2]LANC'!#REF!)</f>
        <v>#REF!</v>
      </c>
      <c r="P190" s="14" t="e">
        <f>MAX('[2]LANC'!#REF!)</f>
        <v>#REF!</v>
      </c>
    </row>
    <row r="191" spans="2:16" ht="12.75" hidden="1">
      <c r="B191" t="e">
        <f>'[2]LANC'!#REF!</f>
        <v>#REF!</v>
      </c>
      <c r="D191" t="e">
        <f>'[2]LANC'!#REF!+'[2]LANC'!#REF!</f>
        <v>#REF!</v>
      </c>
      <c r="E191" s="11" t="e">
        <f>'[2]LANC'!#REF!</f>
        <v>#REF!</v>
      </c>
      <c r="F191" s="11" t="e">
        <f>'[2]LANC'!#REF!</f>
        <v>#REF!</v>
      </c>
      <c r="G191" s="11" t="e">
        <f>'[2]LANC'!#REF!</f>
        <v>#REF!</v>
      </c>
      <c r="H191" s="11" t="e">
        <f>'[2]LANC'!#REF!</f>
        <v>#REF!</v>
      </c>
      <c r="I191" s="12" t="e">
        <f t="shared" si="17"/>
        <v>#REF!</v>
      </c>
      <c r="J191" s="12" t="e">
        <f t="shared" si="18"/>
        <v>#REF!</v>
      </c>
      <c r="K191" s="1">
        <f>COUNTA('[2]LANC'!#REF!)</f>
        <v>1</v>
      </c>
      <c r="L191" s="13" t="e">
        <f t="shared" si="19"/>
        <v>#REF!</v>
      </c>
      <c r="M191" s="12" t="e">
        <f t="shared" si="20"/>
        <v>#REF!</v>
      </c>
      <c r="N191" s="12" t="e">
        <f t="shared" si="21"/>
        <v>#REF!</v>
      </c>
      <c r="O191" t="e">
        <f>MAX('[2]LANC'!#REF!)</f>
        <v>#REF!</v>
      </c>
      <c r="P191" s="14" t="e">
        <f>MAX('[2]LANC'!#REF!)</f>
        <v>#REF!</v>
      </c>
    </row>
    <row r="192" spans="2:16" ht="12.75" hidden="1">
      <c r="B192" t="e">
        <f>'[2]LANC'!#REF!</f>
        <v>#REF!</v>
      </c>
      <c r="D192" t="e">
        <f>'[2]LANC'!#REF!+'[2]LANC'!#REF!</f>
        <v>#REF!</v>
      </c>
      <c r="E192" s="11" t="e">
        <f>'[2]LANC'!#REF!</f>
        <v>#REF!</v>
      </c>
      <c r="F192" s="11" t="e">
        <f>'[2]LANC'!#REF!</f>
        <v>#REF!</v>
      </c>
      <c r="G192" s="11" t="e">
        <f>'[2]LANC'!#REF!</f>
        <v>#REF!</v>
      </c>
      <c r="H192" s="11" t="e">
        <f>'[2]LANC'!#REF!</f>
        <v>#REF!</v>
      </c>
      <c r="I192" s="12" t="e">
        <f t="shared" si="17"/>
        <v>#REF!</v>
      </c>
      <c r="J192" s="12" t="e">
        <f t="shared" si="18"/>
        <v>#REF!</v>
      </c>
      <c r="K192" s="1">
        <f>COUNTA('[2]LANC'!#REF!)</f>
        <v>1</v>
      </c>
      <c r="L192" s="13" t="e">
        <f t="shared" si="19"/>
        <v>#REF!</v>
      </c>
      <c r="M192" s="12" t="e">
        <f t="shared" si="20"/>
        <v>#REF!</v>
      </c>
      <c r="N192" s="12" t="e">
        <f t="shared" si="21"/>
        <v>#REF!</v>
      </c>
      <c r="O192" t="e">
        <f>MAX('[2]LANC'!#REF!)</f>
        <v>#REF!</v>
      </c>
      <c r="P192" s="14" t="e">
        <f>MAX('[2]LANC'!#REF!)</f>
        <v>#REF!</v>
      </c>
    </row>
    <row r="193" spans="4:16" ht="12.75" hidden="1">
      <c r="D193" t="e">
        <f>'[2]LANC'!#REF!+'[2]LANC'!#REF!</f>
        <v>#REF!</v>
      </c>
      <c r="E193" s="11" t="e">
        <f>'[2]LANC'!#REF!</f>
        <v>#REF!</v>
      </c>
      <c r="F193" s="11" t="e">
        <f>'[2]LANC'!#REF!</f>
        <v>#REF!</v>
      </c>
      <c r="G193" s="11" t="e">
        <f>'[2]LANC'!#REF!</f>
        <v>#REF!</v>
      </c>
      <c r="H193" s="11" t="e">
        <f>'[2]LANC'!#REF!</f>
        <v>#REF!</v>
      </c>
      <c r="I193" s="12" t="e">
        <f t="shared" si="17"/>
        <v>#REF!</v>
      </c>
      <c r="J193" s="12" t="e">
        <f t="shared" si="18"/>
        <v>#REF!</v>
      </c>
      <c r="K193" s="1">
        <f>COUNTA('[2]LANC'!#REF!)</f>
        <v>1</v>
      </c>
      <c r="L193" s="13" t="e">
        <f t="shared" si="19"/>
        <v>#REF!</v>
      </c>
      <c r="M193" s="12" t="e">
        <f t="shared" si="20"/>
        <v>#REF!</v>
      </c>
      <c r="N193" s="12" t="e">
        <f t="shared" si="21"/>
        <v>#REF!</v>
      </c>
      <c r="O193" t="e">
        <f>MAX('[2]LANC'!#REF!)</f>
        <v>#REF!</v>
      </c>
      <c r="P193" s="14" t="e">
        <f>MAX('[2]LANC'!#REF!)</f>
        <v>#REF!</v>
      </c>
    </row>
    <row r="195" ht="13.5" thickBot="1"/>
    <row r="196" spans="4:13" ht="13.5" thickBot="1">
      <c r="D196" s="65"/>
      <c r="E196" s="66" t="s">
        <v>50</v>
      </c>
      <c r="F196" s="70"/>
      <c r="G196" s="66"/>
      <c r="H196" s="66"/>
      <c r="I196" s="66" t="str">
        <f>INDEX(B110:B193,MATCH(M196,O110:O193,0),1)</f>
        <v>Baiano Medeiros</v>
      </c>
      <c r="J196" s="66"/>
      <c r="K196" s="66"/>
      <c r="L196" s="66"/>
      <c r="M196" s="67">
        <f>MAX(O110:O135)</f>
        <v>277</v>
      </c>
    </row>
    <row r="197" ht="13.5" thickBot="1"/>
    <row r="198" spans="4:13" ht="13.5" thickBot="1">
      <c r="D198" s="65"/>
      <c r="E198" s="66" t="s">
        <v>89</v>
      </c>
      <c r="F198" s="70"/>
      <c r="G198" s="66"/>
      <c r="H198" s="66"/>
      <c r="I198" s="66" t="str">
        <f>INDEX(B110:B193,MATCH(M198,P110:P193,0),1)</f>
        <v>Fabio Ribeiro</v>
      </c>
      <c r="J198" s="66"/>
      <c r="K198" s="66"/>
      <c r="L198" s="66"/>
      <c r="M198" s="71">
        <f>MAX(P110:P135)</f>
        <v>1404</v>
      </c>
    </row>
  </sheetData>
  <mergeCells count="2">
    <mergeCell ref="M7:N7"/>
    <mergeCell ref="M107:N107"/>
  </mergeCells>
  <printOptions/>
  <pageMargins left="0.75" right="0.75" top="1" bottom="1" header="0.492125985" footer="0.49212598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72"/>
  <sheetViews>
    <sheetView tabSelected="1" workbookViewId="0" topLeftCell="A28">
      <selection activeCell="N33" sqref="N33"/>
    </sheetView>
  </sheetViews>
  <sheetFormatPr defaultColWidth="9.140625" defaultRowHeight="12.75"/>
  <cols>
    <col min="2" max="2" width="12.57421875" style="0" customWidth="1"/>
    <col min="4" max="4" width="9.140625" style="1" customWidth="1"/>
    <col min="6" max="6" width="12.140625" style="0" customWidth="1"/>
  </cols>
  <sheetData>
    <row r="1" ht="12.75">
      <c r="A1" t="s">
        <v>92</v>
      </c>
    </row>
    <row r="3" spans="1:7" ht="12.75">
      <c r="A3" s="118" t="s">
        <v>102</v>
      </c>
      <c r="B3" s="119"/>
      <c r="C3" s="119"/>
      <c r="D3" s="4"/>
      <c r="E3" s="5"/>
      <c r="F3" s="5"/>
      <c r="G3" s="19"/>
    </row>
    <row r="4" spans="1:7" ht="13.5" thickBot="1">
      <c r="A4" s="20"/>
      <c r="B4" s="10"/>
      <c r="C4" s="10"/>
      <c r="D4" s="9"/>
      <c r="E4" s="10"/>
      <c r="F4" s="10"/>
      <c r="G4" s="21"/>
    </row>
    <row r="5" spans="1:7" ht="12.75">
      <c r="A5" s="18" t="s">
        <v>103</v>
      </c>
      <c r="B5" s="19"/>
      <c r="C5" s="19">
        <v>211</v>
      </c>
      <c r="D5" s="9" t="s">
        <v>98</v>
      </c>
      <c r="E5" s="68" t="s">
        <v>105</v>
      </c>
      <c r="F5" s="120"/>
      <c r="G5" s="142">
        <v>221</v>
      </c>
    </row>
    <row r="6" spans="1:7" ht="13.5" thickBot="1">
      <c r="A6" s="76" t="s">
        <v>104</v>
      </c>
      <c r="B6" s="22"/>
      <c r="C6" s="22">
        <v>189</v>
      </c>
      <c r="D6" s="9"/>
      <c r="E6" s="122" t="s">
        <v>106</v>
      </c>
      <c r="F6" s="64"/>
      <c r="G6" s="143">
        <v>181</v>
      </c>
    </row>
    <row r="7" spans="1:7" ht="13.5" thickBot="1">
      <c r="A7" s="20"/>
      <c r="B7" s="10"/>
      <c r="C7" s="36">
        <f>SUM(C5:C6)</f>
        <v>400</v>
      </c>
      <c r="D7" s="9"/>
      <c r="E7" s="10"/>
      <c r="F7" s="10"/>
      <c r="G7" s="124">
        <f>SUM(G5:G6)</f>
        <v>402</v>
      </c>
    </row>
    <row r="8" spans="1:7" ht="13.5" thickBot="1">
      <c r="A8" s="20"/>
      <c r="B8" s="10"/>
      <c r="C8" s="10"/>
      <c r="D8" s="9"/>
      <c r="E8" s="10"/>
      <c r="F8" s="10"/>
      <c r="G8" s="21"/>
    </row>
    <row r="9" spans="1:7" ht="12.75">
      <c r="A9" s="68" t="s">
        <v>105</v>
      </c>
      <c r="B9" s="140"/>
      <c r="C9" s="121">
        <v>191</v>
      </c>
      <c r="D9" s="9" t="s">
        <v>98</v>
      </c>
      <c r="E9" s="18" t="s">
        <v>107</v>
      </c>
      <c r="F9" s="19"/>
      <c r="G9" s="19">
        <v>199</v>
      </c>
    </row>
    <row r="10" spans="1:7" ht="13.5" thickBot="1">
      <c r="A10" s="122" t="s">
        <v>106</v>
      </c>
      <c r="B10" s="141"/>
      <c r="C10" s="125">
        <v>215</v>
      </c>
      <c r="D10" s="9"/>
      <c r="E10" s="76" t="s">
        <v>108</v>
      </c>
      <c r="F10" s="22"/>
      <c r="G10" s="22">
        <v>163</v>
      </c>
    </row>
    <row r="11" spans="1:7" ht="13.5" thickBot="1">
      <c r="A11" s="20"/>
      <c r="B11" s="10"/>
      <c r="C11" s="124">
        <f>SUM(C9:C10)</f>
        <v>406</v>
      </c>
      <c r="D11" s="9"/>
      <c r="E11" s="10"/>
      <c r="F11" s="10"/>
      <c r="G11" s="36">
        <f>SUM(G9:G10)</f>
        <v>362</v>
      </c>
    </row>
    <row r="12" spans="1:7" ht="13.5" thickBot="1">
      <c r="A12" s="20"/>
      <c r="B12" s="10"/>
      <c r="C12" s="10"/>
      <c r="D12" s="9"/>
      <c r="E12" s="10"/>
      <c r="F12" s="10"/>
      <c r="G12" s="21"/>
    </row>
    <row r="13" spans="1:7" ht="12.75">
      <c r="A13" s="137" t="s">
        <v>105</v>
      </c>
      <c r="B13" s="138"/>
      <c r="C13" s="139">
        <v>153</v>
      </c>
      <c r="D13" s="9" t="s">
        <v>98</v>
      </c>
      <c r="E13" s="18" t="s">
        <v>107</v>
      </c>
      <c r="F13" s="19"/>
      <c r="G13" s="19">
        <v>182</v>
      </c>
    </row>
    <row r="14" spans="1:7" ht="13.5" thickBot="1">
      <c r="A14" s="128" t="s">
        <v>106</v>
      </c>
      <c r="B14" s="136"/>
      <c r="C14" s="127">
        <v>222</v>
      </c>
      <c r="D14" s="9"/>
      <c r="E14" s="76" t="s">
        <v>108</v>
      </c>
      <c r="F14" s="22"/>
      <c r="G14" s="22">
        <v>183</v>
      </c>
    </row>
    <row r="15" spans="1:7" ht="13.5" thickBot="1">
      <c r="A15" s="126"/>
      <c r="B15" s="23"/>
      <c r="C15" s="134">
        <f>SUM(C13:C14)</f>
        <v>375</v>
      </c>
      <c r="D15" s="9"/>
      <c r="E15" s="10"/>
      <c r="F15" s="10"/>
      <c r="G15" s="36">
        <f>SUM(G13:G14)</f>
        <v>365</v>
      </c>
    </row>
    <row r="16" spans="1:7" ht="13.5" thickBot="1">
      <c r="A16" s="128" t="s">
        <v>101</v>
      </c>
      <c r="B16" s="129"/>
      <c r="C16" s="130"/>
      <c r="D16" s="135"/>
      <c r="E16" s="17"/>
      <c r="F16" s="17"/>
      <c r="G16" s="22"/>
    </row>
    <row r="18" spans="1:7" ht="12.75">
      <c r="A18" s="118" t="s">
        <v>93</v>
      </c>
      <c r="B18" s="119"/>
      <c r="C18" s="119"/>
      <c r="D18" s="4"/>
      <c r="E18" s="5"/>
      <c r="F18" s="5"/>
      <c r="G18" s="19"/>
    </row>
    <row r="19" spans="1:7" ht="13.5" thickBot="1">
      <c r="A19" s="20"/>
      <c r="B19" s="10"/>
      <c r="C19" s="10"/>
      <c r="D19" s="9"/>
      <c r="E19" s="10"/>
      <c r="F19" s="10"/>
      <c r="G19" s="21"/>
    </row>
    <row r="20" spans="1:7" ht="12.75">
      <c r="A20" s="18" t="s">
        <v>94</v>
      </c>
      <c r="B20" s="19"/>
      <c r="C20" s="19">
        <v>160</v>
      </c>
      <c r="D20" s="9" t="s">
        <v>98</v>
      </c>
      <c r="E20" s="68" t="s">
        <v>96</v>
      </c>
      <c r="F20" s="140"/>
      <c r="G20" s="121">
        <v>160</v>
      </c>
    </row>
    <row r="21" spans="1:7" ht="13.5" thickBot="1">
      <c r="A21" s="76" t="s">
        <v>95</v>
      </c>
      <c r="B21" s="22"/>
      <c r="C21" s="22">
        <v>198</v>
      </c>
      <c r="D21" s="9"/>
      <c r="E21" s="122" t="s">
        <v>97</v>
      </c>
      <c r="F21" s="141"/>
      <c r="G21" s="123">
        <v>210</v>
      </c>
    </row>
    <row r="22" spans="1:7" ht="13.5" thickBot="1">
      <c r="A22" s="20"/>
      <c r="B22" s="10"/>
      <c r="C22" s="36">
        <v>358</v>
      </c>
      <c r="D22" s="9"/>
      <c r="E22" s="10"/>
      <c r="F22" s="10"/>
      <c r="G22" s="124">
        <v>370</v>
      </c>
    </row>
    <row r="23" spans="1:7" ht="13.5" thickBot="1">
      <c r="A23" s="20"/>
      <c r="B23" s="10"/>
      <c r="C23" s="10"/>
      <c r="D23" s="9"/>
      <c r="E23" s="10"/>
      <c r="F23" s="10"/>
      <c r="G23" s="21"/>
    </row>
    <row r="24" spans="1:7" ht="12.75">
      <c r="A24" s="137" t="s">
        <v>99</v>
      </c>
      <c r="B24" s="138"/>
      <c r="C24" s="139">
        <v>200</v>
      </c>
      <c r="D24" s="9"/>
      <c r="E24" s="18" t="s">
        <v>96</v>
      </c>
      <c r="F24" s="19"/>
      <c r="G24" s="19">
        <v>172</v>
      </c>
    </row>
    <row r="25" spans="1:7" ht="13.5" thickBot="1">
      <c r="A25" s="128" t="s">
        <v>100</v>
      </c>
      <c r="B25" s="136"/>
      <c r="C25" s="127">
        <v>216</v>
      </c>
      <c r="D25" s="9"/>
      <c r="E25" s="76" t="s">
        <v>97</v>
      </c>
      <c r="F25" s="22"/>
      <c r="G25" s="22">
        <v>211</v>
      </c>
    </row>
    <row r="26" spans="1:7" ht="13.5" thickBot="1">
      <c r="A26" s="126"/>
      <c r="B26" s="23"/>
      <c r="C26" s="134">
        <f>SUM(C24:C25)</f>
        <v>416</v>
      </c>
      <c r="D26" s="9"/>
      <c r="E26" s="10"/>
      <c r="F26" s="10"/>
      <c r="G26" s="36">
        <f>SUM(G24:G25)</f>
        <v>383</v>
      </c>
    </row>
    <row r="27" spans="1:7" ht="13.5" thickBot="1">
      <c r="A27" s="128" t="s">
        <v>101</v>
      </c>
      <c r="B27" s="129"/>
      <c r="C27" s="130"/>
      <c r="D27" s="135"/>
      <c r="E27" s="17"/>
      <c r="F27" s="17"/>
      <c r="G27" s="22"/>
    </row>
    <row r="29" spans="1:7" ht="12.75">
      <c r="A29" s="131" t="s">
        <v>109</v>
      </c>
      <c r="B29" s="132"/>
      <c r="C29" s="132"/>
      <c r="D29" s="4"/>
      <c r="E29" s="5"/>
      <c r="F29" s="5"/>
      <c r="G29" s="19"/>
    </row>
    <row r="30" spans="1:7" ht="13.5" thickBot="1">
      <c r="A30" s="20"/>
      <c r="B30" s="10"/>
      <c r="C30" s="10"/>
      <c r="D30" s="9"/>
      <c r="E30" s="10"/>
      <c r="F30" s="10"/>
      <c r="G30" s="21"/>
    </row>
    <row r="31" spans="1:7" ht="12.75">
      <c r="A31" s="68" t="s">
        <v>110</v>
      </c>
      <c r="B31" s="140"/>
      <c r="C31" s="121">
        <v>183</v>
      </c>
      <c r="D31" s="9" t="s">
        <v>98</v>
      </c>
      <c r="E31" s="18" t="s">
        <v>112</v>
      </c>
      <c r="F31" s="19"/>
      <c r="G31" s="19">
        <v>188</v>
      </c>
    </row>
    <row r="32" spans="1:7" ht="13.5" thickBot="1">
      <c r="A32" s="122" t="s">
        <v>111</v>
      </c>
      <c r="B32" s="141"/>
      <c r="C32" s="123">
        <v>177</v>
      </c>
      <c r="D32" s="9"/>
      <c r="E32" s="76" t="s">
        <v>113</v>
      </c>
      <c r="F32" s="22"/>
      <c r="G32" s="22">
        <v>163</v>
      </c>
    </row>
    <row r="33" spans="1:7" ht="13.5" thickBot="1">
      <c r="A33" s="20"/>
      <c r="B33" s="10"/>
      <c r="C33" s="124">
        <f>SUM(C31:C32)</f>
        <v>360</v>
      </c>
      <c r="D33" s="9"/>
      <c r="E33" s="10"/>
      <c r="F33" s="10"/>
      <c r="G33" s="36">
        <f>SUM(G31:G32)</f>
        <v>351</v>
      </c>
    </row>
    <row r="34" spans="1:7" ht="13.5" thickBot="1">
      <c r="A34" s="20"/>
      <c r="B34" s="10"/>
      <c r="C34" s="10"/>
      <c r="D34" s="9"/>
      <c r="E34" s="10"/>
      <c r="F34" s="10"/>
      <c r="G34" s="21"/>
    </row>
    <row r="35" spans="1:7" ht="12.75">
      <c r="A35" s="68" t="s">
        <v>114</v>
      </c>
      <c r="B35" s="140"/>
      <c r="C35" s="121">
        <v>236</v>
      </c>
      <c r="D35" s="9" t="s">
        <v>98</v>
      </c>
      <c r="E35" s="18" t="s">
        <v>115</v>
      </c>
      <c r="F35" s="19"/>
      <c r="G35" s="19">
        <v>172</v>
      </c>
    </row>
    <row r="36" spans="1:7" ht="13.5" thickBot="1">
      <c r="A36" s="122" t="s">
        <v>111</v>
      </c>
      <c r="B36" s="141"/>
      <c r="C36" s="125">
        <v>178</v>
      </c>
      <c r="D36" s="9"/>
      <c r="E36" s="76" t="s">
        <v>116</v>
      </c>
      <c r="F36" s="22"/>
      <c r="G36" s="22">
        <v>166</v>
      </c>
    </row>
    <row r="37" spans="1:7" ht="13.5" thickBot="1">
      <c r="A37" s="20"/>
      <c r="B37" s="10"/>
      <c r="C37" s="124">
        <f>SUM(C35:C36)</f>
        <v>414</v>
      </c>
      <c r="D37" s="9"/>
      <c r="E37" s="10"/>
      <c r="F37" s="10"/>
      <c r="G37" s="36">
        <f>SUM(G35:G36)</f>
        <v>338</v>
      </c>
    </row>
    <row r="38" spans="1:7" ht="13.5" thickBot="1">
      <c r="A38" s="20"/>
      <c r="B38" s="10"/>
      <c r="C38" s="10"/>
      <c r="D38" s="9"/>
      <c r="E38" s="10"/>
      <c r="F38" s="10"/>
      <c r="G38" s="21"/>
    </row>
    <row r="39" spans="1:7" ht="12.75">
      <c r="A39" s="137" t="s">
        <v>114</v>
      </c>
      <c r="B39" s="138"/>
      <c r="C39" s="139">
        <v>223</v>
      </c>
      <c r="D39" s="9" t="s">
        <v>98</v>
      </c>
      <c r="E39" s="18" t="s">
        <v>115</v>
      </c>
      <c r="F39" s="19"/>
      <c r="G39" s="19">
        <v>151</v>
      </c>
    </row>
    <row r="40" spans="1:7" ht="13.5" thickBot="1">
      <c r="A40" s="128" t="s">
        <v>111</v>
      </c>
      <c r="B40" s="136"/>
      <c r="C40" s="127">
        <v>184</v>
      </c>
      <c r="D40" s="9"/>
      <c r="E40" s="76" t="s">
        <v>116</v>
      </c>
      <c r="F40" s="22"/>
      <c r="G40" s="22">
        <v>202</v>
      </c>
    </row>
    <row r="41" spans="1:7" ht="13.5" thickBot="1">
      <c r="A41" s="126"/>
      <c r="B41" s="23"/>
      <c r="C41" s="134">
        <f>SUM(C39:C40)</f>
        <v>407</v>
      </c>
      <c r="D41" s="9"/>
      <c r="E41" s="10"/>
      <c r="F41" s="10"/>
      <c r="G41" s="36">
        <f>SUM(G39:G40)</f>
        <v>353</v>
      </c>
    </row>
    <row r="42" spans="1:7" ht="13.5" thickBot="1">
      <c r="A42" s="128" t="s">
        <v>131</v>
      </c>
      <c r="B42" s="129"/>
      <c r="C42" s="130"/>
      <c r="D42" s="135"/>
      <c r="E42" s="17"/>
      <c r="F42" s="17"/>
      <c r="G42" s="22"/>
    </row>
    <row r="44" spans="1:7" ht="12.75">
      <c r="A44" s="131" t="s">
        <v>117</v>
      </c>
      <c r="B44" s="132"/>
      <c r="C44" s="132"/>
      <c r="D44" s="4"/>
      <c r="E44" s="5"/>
      <c r="F44" s="5"/>
      <c r="G44" s="19"/>
    </row>
    <row r="45" spans="1:7" ht="13.5" thickBot="1">
      <c r="A45" s="20"/>
      <c r="B45" s="10"/>
      <c r="C45" s="10"/>
      <c r="D45" s="9"/>
      <c r="E45" s="10"/>
      <c r="F45" s="10"/>
      <c r="G45" s="21"/>
    </row>
    <row r="46" spans="1:7" ht="12.75">
      <c r="A46" s="18" t="s">
        <v>118</v>
      </c>
      <c r="B46" s="19"/>
      <c r="C46" s="19">
        <v>114</v>
      </c>
      <c r="D46" s="9" t="s">
        <v>98</v>
      </c>
      <c r="E46" s="68" t="s">
        <v>120</v>
      </c>
      <c r="F46" s="140"/>
      <c r="G46" s="121">
        <v>143</v>
      </c>
    </row>
    <row r="47" spans="1:7" ht="13.5" thickBot="1">
      <c r="A47" s="76" t="s">
        <v>119</v>
      </c>
      <c r="B47" s="22"/>
      <c r="C47" s="22">
        <v>133</v>
      </c>
      <c r="D47" s="9"/>
      <c r="E47" s="122" t="s">
        <v>121</v>
      </c>
      <c r="F47" s="141"/>
      <c r="G47" s="123">
        <v>122</v>
      </c>
    </row>
    <row r="48" spans="1:7" ht="13.5" thickBot="1">
      <c r="A48" s="20"/>
      <c r="B48" s="10"/>
      <c r="C48" s="36">
        <f>SUM(C46:C47)</f>
        <v>247</v>
      </c>
      <c r="D48" s="9"/>
      <c r="E48" s="10"/>
      <c r="F48" s="10"/>
      <c r="G48" s="124">
        <f>SUM(G46:G47)</f>
        <v>265</v>
      </c>
    </row>
    <row r="49" spans="1:7" ht="13.5" thickBot="1">
      <c r="A49" s="20"/>
      <c r="B49" s="10"/>
      <c r="C49" s="10"/>
      <c r="D49" s="9"/>
      <c r="E49" s="10"/>
      <c r="F49" s="10"/>
      <c r="G49" s="21"/>
    </row>
    <row r="50" spans="1:7" ht="12.75">
      <c r="A50" s="68" t="s">
        <v>120</v>
      </c>
      <c r="B50" s="140"/>
      <c r="C50" s="121">
        <v>158</v>
      </c>
      <c r="D50" s="9" t="s">
        <v>98</v>
      </c>
      <c r="E50" s="18" t="s">
        <v>122</v>
      </c>
      <c r="F50" s="19"/>
      <c r="G50" s="19">
        <v>165</v>
      </c>
    </row>
    <row r="51" spans="1:7" ht="13.5" thickBot="1">
      <c r="A51" s="122" t="s">
        <v>121</v>
      </c>
      <c r="B51" s="141"/>
      <c r="C51" s="125">
        <v>158</v>
      </c>
      <c r="D51" s="9"/>
      <c r="E51" s="76" t="s">
        <v>123</v>
      </c>
      <c r="F51" s="22"/>
      <c r="G51" s="22">
        <v>133</v>
      </c>
    </row>
    <row r="52" spans="1:7" ht="13.5" thickBot="1">
      <c r="A52" s="20"/>
      <c r="B52" s="10"/>
      <c r="C52" s="124">
        <f>SUM(C50:C51)</f>
        <v>316</v>
      </c>
      <c r="D52" s="9"/>
      <c r="E52" s="10"/>
      <c r="F52" s="10"/>
      <c r="G52" s="36">
        <f>SUM(G50:G51)</f>
        <v>298</v>
      </c>
    </row>
    <row r="53" spans="1:7" ht="13.5" thickBot="1">
      <c r="A53" s="20"/>
      <c r="B53" s="10"/>
      <c r="C53" s="10"/>
      <c r="D53" s="9"/>
      <c r="E53" s="10"/>
      <c r="F53" s="10"/>
      <c r="G53" s="21"/>
    </row>
    <row r="54" spans="1:7" ht="12.75">
      <c r="A54" s="137" t="s">
        <v>122</v>
      </c>
      <c r="B54" s="138"/>
      <c r="C54" s="139">
        <v>169</v>
      </c>
      <c r="D54" s="9" t="s">
        <v>98</v>
      </c>
      <c r="E54" s="18" t="s">
        <v>120</v>
      </c>
      <c r="F54" s="19"/>
      <c r="G54" s="19">
        <v>134</v>
      </c>
    </row>
    <row r="55" spans="1:7" ht="13.5" thickBot="1">
      <c r="A55" s="128" t="s">
        <v>123</v>
      </c>
      <c r="B55" s="136"/>
      <c r="C55" s="127">
        <v>161</v>
      </c>
      <c r="D55" s="9"/>
      <c r="E55" s="76" t="s">
        <v>121</v>
      </c>
      <c r="F55" s="22"/>
      <c r="G55" s="22">
        <v>113</v>
      </c>
    </row>
    <row r="56" spans="1:7" ht="13.5" thickBot="1">
      <c r="A56" s="126"/>
      <c r="B56" s="23"/>
      <c r="C56" s="134">
        <f>SUM(C54:C55)</f>
        <v>330</v>
      </c>
      <c r="D56" s="9"/>
      <c r="E56" s="10"/>
      <c r="F56" s="10"/>
      <c r="G56" s="36">
        <f>SUM(G54:G55)</f>
        <v>247</v>
      </c>
    </row>
    <row r="57" spans="1:7" ht="13.5" thickBot="1">
      <c r="A57" s="128" t="s">
        <v>131</v>
      </c>
      <c r="B57" s="129"/>
      <c r="C57" s="130"/>
      <c r="D57" s="135"/>
      <c r="E57" s="17"/>
      <c r="F57" s="17"/>
      <c r="G57" s="22"/>
    </row>
    <row r="59" spans="1:7" ht="12.75">
      <c r="A59" s="133" t="s">
        <v>124</v>
      </c>
      <c r="B59" s="5"/>
      <c r="C59" s="5"/>
      <c r="D59" s="4"/>
      <c r="E59" s="5"/>
      <c r="F59" s="5"/>
      <c r="G59" s="19"/>
    </row>
    <row r="60" spans="1:7" ht="13.5" thickBot="1">
      <c r="A60" s="20"/>
      <c r="B60" s="10"/>
      <c r="C60" s="10"/>
      <c r="D60" s="9"/>
      <c r="E60" s="10"/>
      <c r="F60" s="10"/>
      <c r="G60" s="21"/>
    </row>
    <row r="61" spans="1:7" ht="12.75">
      <c r="A61" s="18" t="s">
        <v>125</v>
      </c>
      <c r="B61" s="19"/>
      <c r="C61" s="19">
        <v>181</v>
      </c>
      <c r="D61" s="9" t="s">
        <v>98</v>
      </c>
      <c r="E61" s="68" t="s">
        <v>127</v>
      </c>
      <c r="F61" s="140"/>
      <c r="G61" s="121">
        <v>204</v>
      </c>
    </row>
    <row r="62" spans="1:7" ht="13.5" thickBot="1">
      <c r="A62" s="76" t="s">
        <v>126</v>
      </c>
      <c r="B62" s="22"/>
      <c r="C62" s="22">
        <v>165</v>
      </c>
      <c r="D62" s="9"/>
      <c r="E62" s="122" t="s">
        <v>128</v>
      </c>
      <c r="F62" s="141"/>
      <c r="G62" s="123">
        <v>193</v>
      </c>
    </row>
    <row r="63" spans="1:7" ht="13.5" thickBot="1">
      <c r="A63" s="20"/>
      <c r="B63" s="10"/>
      <c r="C63" s="36">
        <f>SUM(C61:C62)</f>
        <v>346</v>
      </c>
      <c r="D63" s="9"/>
      <c r="E63" s="10"/>
      <c r="F63" s="10"/>
      <c r="G63" s="124">
        <f>SUM(G61:G62)</f>
        <v>397</v>
      </c>
    </row>
    <row r="64" spans="1:7" ht="13.5" thickBot="1">
      <c r="A64" s="20"/>
      <c r="B64" s="10"/>
      <c r="C64" s="10"/>
      <c r="D64" s="9"/>
      <c r="E64" s="10"/>
      <c r="F64" s="10"/>
      <c r="G64" s="21"/>
    </row>
    <row r="65" spans="1:7" ht="12.75">
      <c r="A65" s="68" t="s">
        <v>127</v>
      </c>
      <c r="B65" s="140"/>
      <c r="C65" s="121">
        <v>180</v>
      </c>
      <c r="D65" s="9" t="s">
        <v>98</v>
      </c>
      <c r="E65" s="18" t="s">
        <v>129</v>
      </c>
      <c r="F65" s="19"/>
      <c r="G65" s="19">
        <v>135</v>
      </c>
    </row>
    <row r="66" spans="1:7" ht="13.5" thickBot="1">
      <c r="A66" s="122" t="s">
        <v>128</v>
      </c>
      <c r="B66" s="141"/>
      <c r="C66" s="125">
        <v>207</v>
      </c>
      <c r="D66" s="9"/>
      <c r="E66" s="76" t="s">
        <v>130</v>
      </c>
      <c r="F66" s="22"/>
      <c r="G66" s="22">
        <v>172</v>
      </c>
    </row>
    <row r="67" spans="1:7" ht="13.5" thickBot="1">
      <c r="A67" s="20"/>
      <c r="B67" s="10"/>
      <c r="C67" s="124">
        <f>SUM(C65:C66)</f>
        <v>387</v>
      </c>
      <c r="D67" s="9"/>
      <c r="E67" s="10"/>
      <c r="F67" s="10"/>
      <c r="G67" s="36">
        <f>SUM(G65:G66)</f>
        <v>307</v>
      </c>
    </row>
    <row r="68" spans="1:7" ht="13.5" thickBot="1">
      <c r="A68" s="20"/>
      <c r="B68" s="10"/>
      <c r="C68" s="10"/>
      <c r="D68" s="9"/>
      <c r="E68" s="10"/>
      <c r="F68" s="10"/>
      <c r="G68" s="21"/>
    </row>
    <row r="69" spans="1:7" ht="12.75">
      <c r="A69" s="137" t="s">
        <v>127</v>
      </c>
      <c r="B69" s="138"/>
      <c r="C69" s="139">
        <v>215</v>
      </c>
      <c r="D69" s="9" t="s">
        <v>98</v>
      </c>
      <c r="E69" s="18" t="s">
        <v>129</v>
      </c>
      <c r="F69" s="19"/>
      <c r="G69" s="19">
        <v>158</v>
      </c>
    </row>
    <row r="70" spans="1:7" ht="13.5" thickBot="1">
      <c r="A70" s="128" t="s">
        <v>128</v>
      </c>
      <c r="B70" s="136"/>
      <c r="C70" s="127">
        <v>154</v>
      </c>
      <c r="D70" s="9"/>
      <c r="E70" s="76" t="s">
        <v>130</v>
      </c>
      <c r="F70" s="22"/>
      <c r="G70" s="22">
        <v>168</v>
      </c>
    </row>
    <row r="71" spans="1:7" ht="13.5" thickBot="1">
      <c r="A71" s="126"/>
      <c r="B71" s="23"/>
      <c r="C71" s="134">
        <f>SUM(C69:C70)</f>
        <v>369</v>
      </c>
      <c r="D71" s="9"/>
      <c r="E71" s="10"/>
      <c r="F71" s="10"/>
      <c r="G71" s="36">
        <f>SUM(G69:G70)</f>
        <v>326</v>
      </c>
    </row>
    <row r="72" spans="1:7" ht="13.5" thickBot="1">
      <c r="A72" s="128" t="s">
        <v>101</v>
      </c>
      <c r="B72" s="129"/>
      <c r="C72" s="130"/>
      <c r="D72" s="7"/>
      <c r="E72" s="17"/>
      <c r="F72" s="17"/>
      <c r="G72" s="22"/>
    </row>
  </sheetData>
  <printOptions/>
  <pageMargins left="0.75" right="0.75" top="1" bottom="1" header="0.492125985" footer="0.49212598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.</cp:lastModifiedBy>
  <cp:lastPrinted>2005-09-11T21:40:33Z</cp:lastPrinted>
  <dcterms:created xsi:type="dcterms:W3CDTF">2005-09-11T20:59:22Z</dcterms:created>
  <dcterms:modified xsi:type="dcterms:W3CDTF">2005-12-14T01:15:35Z</dcterms:modified>
  <cp:category/>
  <cp:version/>
  <cp:contentType/>
  <cp:contentStatus/>
</cp:coreProperties>
</file>